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360" windowHeight="8595" tabRatio="829"/>
  </bookViews>
  <sheets>
    <sheet name="AMBIENTE DE CONTROL" sheetId="9" r:id="rId1"/>
    <sheet name="PLANIFICACIÓN" sheetId="10" r:id="rId2"/>
    <sheet name="IMPLEMENTACIÓN" sheetId="11" r:id="rId3"/>
    <sheet name="EVALUACIÓN" sheetId="12" r:id="rId4"/>
    <sheet name="MEJORA" sheetId="13" r:id="rId5"/>
  </sheets>
  <definedNames>
    <definedName name="_xlnm.Print_Area" localSheetId="0">'AMBIENTE DE CONTROL'!$A$1:$AR$38</definedName>
    <definedName name="_xlnm.Print_Area" localSheetId="3">EVALUACIÓN!$A$1:$V$22</definedName>
    <definedName name="_xlnm.Print_Area" localSheetId="2">IMPLEMENTACIÓN!$A$1:$V$48</definedName>
    <definedName name="_xlnm.Print_Area" localSheetId="4">MEJORA!$A$1:$V$19</definedName>
    <definedName name="_xlnm.Print_Area" localSheetId="1">PLANIFICACIÓN!$A$1:$V$39</definedName>
    <definedName name="_xlnm.Print_Titles" localSheetId="0">'AMBIENTE DE CONTROL'!$1:$7</definedName>
    <definedName name="_xlnm.Print_Titles" localSheetId="3">EVALUACIÓN!$1:$7</definedName>
    <definedName name="_xlnm.Print_Titles" localSheetId="2">IMPLEMENTACIÓN!$1:$7</definedName>
    <definedName name="_xlnm.Print_Titles" localSheetId="4">MEJORA!$1:$7</definedName>
    <definedName name="_xlnm.Print_Titles" localSheetId="1">PLANIFICACIÓN!$1:$7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4" i="9" l="1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U13" i="12" l="1"/>
  <c r="U16" i="10" l="1"/>
  <c r="U24" i="10" l="1"/>
  <c r="T15" i="13"/>
  <c r="T17" i="13" s="1"/>
  <c r="S15" i="13"/>
  <c r="S17" i="13" s="1"/>
  <c r="R15" i="13"/>
  <c r="R17" i="13" s="1"/>
  <c r="Q15" i="13"/>
  <c r="Q17" i="13" s="1"/>
  <c r="P15" i="13"/>
  <c r="P17" i="13" s="1"/>
  <c r="O15" i="13"/>
  <c r="O17" i="13" s="1"/>
  <c r="N15" i="13"/>
  <c r="N17" i="13" s="1"/>
  <c r="M15" i="13"/>
  <c r="M17" i="13" s="1"/>
  <c r="L15" i="13"/>
  <c r="L17" i="13" s="1"/>
  <c r="K15" i="13"/>
  <c r="K17" i="13" s="1"/>
  <c r="J15" i="13"/>
  <c r="J17" i="13" s="1"/>
  <c r="I15" i="13"/>
  <c r="I17" i="13" s="1"/>
  <c r="H15" i="13"/>
  <c r="H17" i="13" s="1"/>
  <c r="G15" i="13"/>
  <c r="G17" i="13" s="1"/>
  <c r="F15" i="13"/>
  <c r="F17" i="13" s="1"/>
  <c r="E15" i="13"/>
  <c r="E17" i="13" s="1"/>
  <c r="U13" i="13"/>
  <c r="U12" i="13"/>
  <c r="U11" i="13"/>
  <c r="U10" i="13"/>
  <c r="U9" i="13"/>
  <c r="U8" i="13"/>
  <c r="T18" i="12"/>
  <c r="T20" i="12" s="1"/>
  <c r="S18" i="12"/>
  <c r="S20" i="12" s="1"/>
  <c r="R18" i="12"/>
  <c r="R20" i="12" s="1"/>
  <c r="Q18" i="12"/>
  <c r="Q20" i="12" s="1"/>
  <c r="P18" i="12"/>
  <c r="P20" i="12" s="1"/>
  <c r="O18" i="12"/>
  <c r="O20" i="12" s="1"/>
  <c r="N18" i="12"/>
  <c r="N20" i="12" s="1"/>
  <c r="M18" i="12"/>
  <c r="M20" i="12" s="1"/>
  <c r="L18" i="12"/>
  <c r="L20" i="12" s="1"/>
  <c r="K18" i="12"/>
  <c r="K20" i="12" s="1"/>
  <c r="J18" i="12"/>
  <c r="J20" i="12" s="1"/>
  <c r="I18" i="12"/>
  <c r="I20" i="12" s="1"/>
  <c r="H18" i="12"/>
  <c r="H20" i="12" s="1"/>
  <c r="G18" i="12"/>
  <c r="G20" i="12" s="1"/>
  <c r="F18" i="12"/>
  <c r="F20" i="12" s="1"/>
  <c r="E18" i="12"/>
  <c r="E20" i="12" s="1"/>
  <c r="U16" i="12"/>
  <c r="U15" i="12"/>
  <c r="U14" i="12"/>
  <c r="U12" i="12"/>
  <c r="U11" i="12"/>
  <c r="U10" i="12"/>
  <c r="U9" i="12"/>
  <c r="U8" i="12"/>
  <c r="U41" i="11"/>
  <c r="U40" i="11"/>
  <c r="U39" i="11"/>
  <c r="U38" i="11"/>
  <c r="U37" i="11"/>
  <c r="U36" i="11"/>
  <c r="U35" i="11"/>
  <c r="U34" i="11"/>
  <c r="U42" i="11"/>
  <c r="K18" i="13" l="1"/>
  <c r="K21" i="12"/>
  <c r="U33" i="11"/>
  <c r="U32" i="11"/>
  <c r="T44" i="11"/>
  <c r="T46" i="11" s="1"/>
  <c r="S44" i="11"/>
  <c r="S46" i="11" s="1"/>
  <c r="R44" i="11"/>
  <c r="R46" i="11" s="1"/>
  <c r="Q44" i="11"/>
  <c r="Q46" i="11" s="1"/>
  <c r="P44" i="11"/>
  <c r="P46" i="11" s="1"/>
  <c r="O44" i="11"/>
  <c r="O46" i="11" s="1"/>
  <c r="N44" i="11"/>
  <c r="N46" i="11" s="1"/>
  <c r="M44" i="11"/>
  <c r="M46" i="11" s="1"/>
  <c r="L44" i="11"/>
  <c r="L46" i="11" s="1"/>
  <c r="K44" i="11"/>
  <c r="K46" i="11" s="1"/>
  <c r="J44" i="11"/>
  <c r="J46" i="11" s="1"/>
  <c r="I44" i="11"/>
  <c r="I46" i="11" s="1"/>
  <c r="H44" i="11"/>
  <c r="H46" i="11" s="1"/>
  <c r="G44" i="11"/>
  <c r="G46" i="11" s="1"/>
  <c r="F44" i="11"/>
  <c r="F46" i="11" s="1"/>
  <c r="E44" i="11"/>
  <c r="E46" i="11" s="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20" i="10"/>
  <c r="Q18" i="13" l="1"/>
  <c r="Q21" i="12"/>
  <c r="K47" i="11"/>
  <c r="T35" i="10"/>
  <c r="T37" i="10" s="1"/>
  <c r="S35" i="10"/>
  <c r="S37" i="10" s="1"/>
  <c r="R35" i="10"/>
  <c r="R37" i="10" s="1"/>
  <c r="Q35" i="10"/>
  <c r="Q37" i="10" s="1"/>
  <c r="P35" i="10"/>
  <c r="P37" i="10" s="1"/>
  <c r="O35" i="10"/>
  <c r="O37" i="10" s="1"/>
  <c r="N35" i="10"/>
  <c r="N37" i="10" s="1"/>
  <c r="M35" i="10"/>
  <c r="M37" i="10" s="1"/>
  <c r="L35" i="10"/>
  <c r="L37" i="10" s="1"/>
  <c r="K35" i="10"/>
  <c r="K37" i="10" s="1"/>
  <c r="J35" i="10"/>
  <c r="J37" i="10" s="1"/>
  <c r="I35" i="10"/>
  <c r="I37" i="10" s="1"/>
  <c r="H35" i="10"/>
  <c r="H37" i="10" s="1"/>
  <c r="G35" i="10"/>
  <c r="G37" i="10" s="1"/>
  <c r="F35" i="10"/>
  <c r="F37" i="10" s="1"/>
  <c r="E35" i="10"/>
  <c r="E37" i="10" s="1"/>
  <c r="U33" i="10"/>
  <c r="U32" i="10"/>
  <c r="U31" i="10"/>
  <c r="U30" i="10"/>
  <c r="U29" i="10"/>
  <c r="U28" i="10"/>
  <c r="U27" i="10"/>
  <c r="U26" i="10"/>
  <c r="U25" i="10"/>
  <c r="U23" i="10"/>
  <c r="U22" i="10"/>
  <c r="U21" i="10"/>
  <c r="U19" i="10"/>
  <c r="U18" i="10"/>
  <c r="U17" i="10"/>
  <c r="U15" i="10"/>
  <c r="U14" i="10"/>
  <c r="U13" i="10"/>
  <c r="U12" i="10"/>
  <c r="U11" i="10"/>
  <c r="U10" i="10"/>
  <c r="U9" i="10"/>
  <c r="U8" i="10"/>
  <c r="Q47" i="11" l="1"/>
  <c r="K38" i="10"/>
  <c r="Q38" i="10" l="1"/>
  <c r="AB34" i="9"/>
  <c r="AC34" i="9"/>
  <c r="AC36" i="9" s="1"/>
  <c r="AD34" i="9"/>
  <c r="AD36" i="9" s="1"/>
  <c r="AE34" i="9"/>
  <c r="AE36" i="9" s="1"/>
  <c r="AF34" i="9"/>
  <c r="AF36" i="9" s="1"/>
  <c r="AG34" i="9"/>
  <c r="AG36" i="9" s="1"/>
  <c r="AH34" i="9"/>
  <c r="AH36" i="9" s="1"/>
  <c r="AI34" i="9"/>
  <c r="AI36" i="9" s="1"/>
  <c r="AJ34" i="9"/>
  <c r="AJ36" i="9" s="1"/>
  <c r="AK34" i="9"/>
  <c r="AK36" i="9" s="1"/>
  <c r="AL34" i="9"/>
  <c r="AL36" i="9" s="1"/>
  <c r="AM34" i="9"/>
  <c r="AM36" i="9" s="1"/>
  <c r="AN34" i="9"/>
  <c r="AN36" i="9" s="1"/>
  <c r="AO34" i="9"/>
  <c r="AO36" i="9" s="1"/>
  <c r="AP34" i="9"/>
  <c r="AP36" i="9" s="1"/>
  <c r="AA36" i="9"/>
  <c r="AB36" i="9"/>
  <c r="AG37" i="9" l="1"/>
  <c r="AM37" i="9" l="1"/>
</calcChain>
</file>

<file path=xl/comments1.xml><?xml version="1.0" encoding="utf-8"?>
<comments xmlns="http://schemas.openxmlformats.org/spreadsheetml/2006/main">
  <authors>
    <author>Fabio Szlaifsztein</author>
  </authors>
  <commentList>
    <comment ref="AA6" authorId="0">
      <text>
        <r>
          <rPr>
            <b/>
            <sz val="9"/>
            <color indexed="81"/>
            <rFont val="Tahoma"/>
            <family val="2"/>
          </rPr>
          <t>El Control Interno no está sistematizado. Algunos pocos elementos del Sistema de Control Interno se encuentran definidos</t>
        </r>
      </text>
    </comment>
    <comment ref="AD6" authorId="0">
      <text>
        <r>
          <rPr>
            <b/>
            <sz val="9"/>
            <color indexed="81"/>
            <rFont val="Tahoma"/>
            <family val="2"/>
          </rPr>
          <t>El Sistema de Control Interno se encuentra en fase de Diseño. Algunos Controles básicos están establecidos, pero en general se trata de "impulsos" personales</t>
        </r>
      </text>
    </comment>
    <comment ref="AG6" authorId="0">
      <text>
        <r>
          <rPr>
            <b/>
            <sz val="9"/>
            <color indexed="81"/>
            <rFont val="Tahoma"/>
            <family val="2"/>
          </rPr>
          <t>El Sistema de Control Interno está correctamente definido. Los Controles se ejecutan de acuerdo a lo planificado y existe cierta "disciplina" respecto a ellos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El Sistema de Control Interno se encuentra desplegado e implementado, y se cuenta con mediciones de los factores de desempeño asociados</t>
        </r>
      </text>
    </comment>
    <comment ref="AM6" authorId="0">
      <text>
        <r>
          <rPr>
            <b/>
            <sz val="9"/>
            <color indexed="81"/>
            <rFont val="Tahoma"/>
            <family val="2"/>
          </rPr>
          <t>La organización optimiza continuamente su Sistema de Control Interno, logrando mejoras comprobables en su desempeño</t>
        </r>
      </text>
    </comment>
    <comment ref="AP6" authorId="0">
      <text>
        <r>
          <rPr>
            <b/>
            <sz val="9"/>
            <color indexed="81"/>
            <rFont val="Tahoma"/>
            <family val="2"/>
          </rPr>
          <t>La organización demuestra un nivel de excelencia que la coloca como "Primera en su Clase" para el elemento evaluado</t>
        </r>
      </text>
    </comment>
  </commentList>
</comments>
</file>

<file path=xl/comments2.xml><?xml version="1.0" encoding="utf-8"?>
<comments xmlns="http://schemas.openxmlformats.org/spreadsheetml/2006/main">
  <authors>
    <author>Fabio Szlaifsztein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El Control Interno no está sistematizado. Algunos pocos elementos del Sistema de Control Interno se encuentran definidos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El Sistema de Control Interno se encuentra en fase de Diseño. Algunos Controles básicos están establecidos, pero en general se trata de "impulsos" personales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El Sistema de Control Interno está correctamente definido. Los Controles se ejecutan de acuerdo a lo planificado y existe cierta "disciplina" respecto a ellos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El Sistema de Control Interno se encuentra desplegado e implementado, y se cuenta con mediciones de los factores de desempeño asociados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La organización optimiza continuamente su Sistema de Control Interno, logrando mejoras comprobables en su desempeño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La organización demuestra un nivel de excelencia que la coloca como "Primera en su Clase" para el elemento evaluado</t>
        </r>
      </text>
    </comment>
  </commentList>
</comments>
</file>

<file path=xl/comments3.xml><?xml version="1.0" encoding="utf-8"?>
<comments xmlns="http://schemas.openxmlformats.org/spreadsheetml/2006/main">
  <authors>
    <author>Fabio Szlaifsztein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El Control Interno no está sistematizado. Algunos pocos elementos del Sistema de Control Interno se encuentran definidos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El Sistema de Control Interno se encuentra en fase de Diseño. Algunos Controles básicos están establecidos, pero en general se trata de "impulsos" personales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El Sistema de Control Interno está correctamente definido. Los Controles se ejecutan de acuerdo a lo planificado y existe cierta "disciplina" respecto a ellos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El Sistema de Control Interno se encuentra desplegado e implementado, y se cuenta con mediciones de los factores de desempeño asociados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La organización optimiza continuamente su Sistema de Control Interno, logrando mejoras comprobables en su desempeño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La organización demuestra un nivel de excelencia que la coloca como "Primera en su Clase" para el elemento evaluado</t>
        </r>
      </text>
    </comment>
  </commentList>
</comments>
</file>

<file path=xl/comments4.xml><?xml version="1.0" encoding="utf-8"?>
<comments xmlns="http://schemas.openxmlformats.org/spreadsheetml/2006/main">
  <authors>
    <author>Fabio Szlaifsztein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El Control Interno no está sistematizado. Algunos pocos elementos del Sistema de Control Interno se encuentran definidos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El Sistema de Control Interno se encuentra en fase de Diseño. Algunos Controles básicos están establecidos, pero en general se trata de "impulsos" personales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El Sistema de Control Interno está correctamente definido. Los Controles se ejecutan de acuerdo a lo planificado y existe cierta "disciplina" respecto a ellos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El Sistema de Control Interno se encuentra desplegado e implementado, y se cuenta con mediciones de los factores de desempeño asociados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La organización optimiza continuamente su Sistema de Control Interno, logrando mejoras comprobables en su desempeño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La organización demuestra un nivel de excelencia que la coloca como "Primera en su Clase" para el elemento evaluado</t>
        </r>
      </text>
    </comment>
  </commentList>
</comments>
</file>

<file path=xl/comments5.xml><?xml version="1.0" encoding="utf-8"?>
<comments xmlns="http://schemas.openxmlformats.org/spreadsheetml/2006/main">
  <authors>
    <author>Fabio Szlaifsztein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El Control Interno no está sistematizado. Algunos pocos elementos del Sistema de Control Interno se encuentran definidos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El Sistema de Control Interno se encuentra en fase de Diseño. Algunos Controles básicos están establecidos, pero en general se trata de "impulsos" personales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El Sistema de Control Interno está correctamente definido. Los Controles se ejecutan de acuerdo a lo planificado y existe cierta "disciplina" respecto a ellos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El Sistema de Control Interno se encuentra desplegado e implementado, y se cuenta con mediciones de los factores de desempeño asociados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La organización optimiza continuamente su Sistema de Control Interno, logrando mejoras comprobables en su desempeño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La organización demuestra un nivel de excelencia que la coloca como "Primera en su Clase" para el elemento evaluado</t>
        </r>
      </text>
    </comment>
  </commentList>
</comments>
</file>

<file path=xl/sharedStrings.xml><?xml version="1.0" encoding="utf-8"?>
<sst xmlns="http://schemas.openxmlformats.org/spreadsheetml/2006/main" count="442" uniqueCount="270">
  <si>
    <t>Requisito</t>
  </si>
  <si>
    <t>Pregunta</t>
  </si>
  <si>
    <t>b</t>
  </si>
  <si>
    <t>m</t>
  </si>
  <si>
    <t>a</t>
  </si>
  <si>
    <t>Observaciones</t>
  </si>
  <si>
    <t>Componente</t>
  </si>
  <si>
    <t>Cantidad de Casillas puntuadas</t>
  </si>
  <si>
    <t>Valor asignado por casilla</t>
  </si>
  <si>
    <t>Puntaje por Columna (cantidad x Valor)</t>
  </si>
  <si>
    <t>Los controles implementados contribuyen a reducir los riesgos significativos que pueden afectar el logro de los objetivos, hasta niveles tolerables</t>
  </si>
  <si>
    <t>C.1 Control Operacional</t>
  </si>
  <si>
    <t>C.1.1 Políticas Operacionales</t>
  </si>
  <si>
    <t>DEFICIENTE</t>
  </si>
  <si>
    <t>INICIAL</t>
  </si>
  <si>
    <t>DISEÑADO</t>
  </si>
  <si>
    <t>GESTIONADO</t>
  </si>
  <si>
    <t>OPTIMIZADO</t>
  </si>
  <si>
    <t>EXCELENCIA</t>
  </si>
  <si>
    <t>• Existencia de planes de mejora y/o definición de controles derivados de la evaluación de Riesgos Significativos
• Existencia de Indicadores que muestren el impacto y efectividad de los controles</t>
  </si>
  <si>
    <t>• Evaluar coherencia entre la magnitud y sofisticación de los Controles y la criticidad de los Riesgos</t>
  </si>
  <si>
    <t>• Existencia de Políticas Operacionales documentadas para los procesos/subprocesos clave</t>
  </si>
  <si>
    <t>• Políticas operacionales coherentes con los objetivos de los procesos/subprocesos clave</t>
  </si>
  <si>
    <t>• Políticas operacionales coherentes con los planes y objetivos estratégicos</t>
  </si>
  <si>
    <t>• Políticas operacionales que establecen un adecuado marco de gestión para orientar los procesos/subprocesos de manera efectiva</t>
  </si>
  <si>
    <t>C.1.2 Procedimientos</t>
  </si>
  <si>
    <t>• Existencia de Procedimientos Documentados y debidamente Aprobados para los procesos críticos
• Resultado de Entrevistas con funcionarios de diferentes niveles de la organización para evaluar nivel de Acceso, Conocimiento y Aplicación de los Procedimientos</t>
  </si>
  <si>
    <t>• Evidencias objetivas de realización de actividades de socialización (actas, planillas de asistencia, etc.)
• Resultado de Entrevistas con funcionarios de diferentes niveles de la organización para evaluar nivel de Acceso, Conocimiento y Aplicación de las Políticas Operacionales</t>
  </si>
  <si>
    <t>C.1.3 Controles</t>
  </si>
  <si>
    <t>Ambiente de Control</t>
  </si>
  <si>
    <t>A.1 Compromiso de la Alta Dirección (A.D.)</t>
  </si>
  <si>
    <t>Se asegura la A.D. que se establezca la política de control interno?</t>
  </si>
  <si>
    <t>Se asegura la A.D. que los requisitos del sistema de control interno se integren dentro de los procesos estratégicos, misionales y de apoyo?</t>
  </si>
  <si>
    <t>Asegura la A.D. que los recursos necesarios para el sistema de control interno estén disponibles?</t>
  </si>
  <si>
    <t>Asegura la A.D. que el sistema de control interno logre los resultados previstos?</t>
  </si>
  <si>
    <t>Asume la A.D. el compromiso, dirigiendo y apoyando a todos los niveles de la organización para contribuir a la efectividad del sistema de control interno?</t>
  </si>
  <si>
    <t>Promueve la A.D la mejora continua del Control Interno?</t>
  </si>
  <si>
    <t>Asume la A.D. su responsabilidad sobre la efectividad del sistema de control interno?</t>
  </si>
  <si>
    <t>• Disponibilidad de Política de Control Interno aprobada por la Máxima Autoridad Institucional</t>
  </si>
  <si>
    <t>• Demostración general de conocimiento del Modelo de Gestión por Procesos</t>
  </si>
  <si>
    <t>• Demostración general de conocimiento de la Gestión de Riesgos</t>
  </si>
  <si>
    <t>• Documento conteniendo la Política de Control Interno con la firma de la M.A.
• Resolución que aprueba la Política de Control Interno</t>
  </si>
  <si>
    <t>• Es adecuada al propósito y al contexto de la organización, y apoya explícitamente al direccionamiento estratégico
• Constituye un marco de referencia básico para la configuración de los componentes y principios del control interno
• Incluye el compromiso con la Mejora Continua</t>
  </si>
  <si>
    <t>A.2 Acuerdos y Compromisos Éticos (AyCE)</t>
  </si>
  <si>
    <t>Los AyCE están formalmente documentados y aprobados por la Máxima Autoridad?</t>
  </si>
  <si>
    <t>• Documento conteniendo los AyCE con la firma de la M.A. (Código de Ética)
• Resolución que aprueba los AyCE</t>
  </si>
  <si>
    <t>• Están alineados con la función constitucional y legal de la institución, su misión, visión, valores y principios compartidos por los funcionarios
• Están alineados con la cultura institucional relacionada a la integridad, la transparencia y la eficiencia de la función administrativa de la entidad pública
• Identifican las prácticas éticas de la institución, incluyendo el compromiso con la igualdad y la no discriminación
• Establecen criterios para el comportamiento de los funcionarios en su relación con los distintos grupos de interés, tanto internos como externos, y otros factores humanos</t>
  </si>
  <si>
    <t>• Conformación de un Comité de Ética
• Actas de reunión del Comité de Ética que muestren el tratamiento de situaciones asociadas a la evaluación de incumplimientos</t>
  </si>
  <si>
    <t>• Existencia de versiones superadas y revisadas
• Actas que evidencien el desarrollo de actividades / talleres de revisión
• Resoluciones que aprueben nuevas versiones de los AyCE</t>
  </si>
  <si>
    <t>• Foco en la orientación estratégica de la institución, su misión, su visión y su naturaleza
• Alineado con los principios éticos, incluyendo el compromiso con la igualdad y la no discriminación
• Alineado con los valores institucionales
• Orientado a cumplir las necesidades y expectativas de los grupos de interés de la institución
• Contemple los diferentes canales de comunicación institucional
• Promueva la mejora continua
• Identifique y promueva las prácticas democráticas de la institución
• Considere las políticas de gestión del Talento Humano de la institución</t>
  </si>
  <si>
    <t>• Registros de Asistencia a Talleres o Capacitaciones que demuestren la participación de los funcionarios en la construcción del  PBG</t>
  </si>
  <si>
    <t>• Existencia de versiones superadas y revisadas
• Actas que evidencien el desarrollo de actividades / talleres de revisión
• Resoluciones que aprueben nuevas versiones del PBG</t>
  </si>
  <si>
    <t>• Documento conteniendo el PBG con la firma de la M.A.
• Resolución que aprueba el PBG</t>
  </si>
  <si>
    <t>• Registros de distribución de copias (incluyendo cartelería, disponibilidad en la web institucional, etc.)
• Registros de Asistencia a Talleres o Capacitaciones que incluyan discución acerca del PBG
• Resultado de Entrevistas con funcionarios de distintos niveles, que demuestren comunicación, entendimiento y aplicación</t>
  </si>
  <si>
    <t>• Registros de distribución de copias (incluyendo cartelería, disponibilidad en la web institucional, etc.)
• Registros de Asistencia a Talleres o Capacitaciones que incluyan discución acerca de los AyCE
• Resultado de Entrevistas con funcionarios de distintos niveles, que demuestren comunicación, entendimiento y aplicación</t>
  </si>
  <si>
    <t>• Registros de distribución de copias (incluyendo cartelería, disponibilidad en la web institucional, etc.)
• Registros de Asistencia a Talleres o Capacitaciones que incluyan el tema de la Política de Control Interno
• Resultado de Entrevistas con funcionarios de distintos niveles, que demuestren comunicación, entendimiento y aplicación</t>
  </si>
  <si>
    <t>• Compromiso con el desarrollo de las competencias, habilidades, aptitudes e idoneidad de los funcionarios
• Foco en los procesos de selección, inducción, reinducción, formación, capacitación, evaluación del desempeño, compensación, bienestar social y desvinculación de los funcionarios
• Responder a los siguientes valores: igualdad, imparcialidad, economía, eficiencia y eficacia, integridad y trasparencia</t>
  </si>
  <si>
    <t>• Existencia de versiones superadas y revisadas
• Actas que evidencien el desarrollo de actividades / talleres de revisión
• Resoluciones que aprueben nuevas versiones de la PTH</t>
  </si>
  <si>
    <t>• Documento conteniendo la PTH con la firma de la M.A.
• Resolución que aprueba la PTH</t>
  </si>
  <si>
    <t>El PBG está formalmente documentado y aprobado por la Máxima Autoridad?</t>
  </si>
  <si>
    <t>ü</t>
  </si>
  <si>
    <t>Promueve la A.D. el uso del enfoque basado en procesos y en la administración de los riesgos?</t>
  </si>
  <si>
    <t>La PCI ee encuentra correctamente formulada?</t>
  </si>
  <si>
    <t>La PCI ha sido adecuadamente comunicada y es entendida por todos los funcionarios?</t>
  </si>
  <si>
    <t>A.1.1 Política de Control Interno (PCI)</t>
  </si>
  <si>
    <t>Está la PCI formalmente documentada y aprobada por la Máxima Autoridad?</t>
  </si>
  <si>
    <t>Se encuentran los AyCE correctamente formulados?</t>
  </si>
  <si>
    <t>Los AyCE fueron construidos de manera participativa y consensuada por los distintos niveles de la organización?</t>
  </si>
  <si>
    <t>La institución ha definido y aplica instrumentos para detectar y generar soluciones a los incumplimientos de los AyCE?</t>
  </si>
  <si>
    <t>Los AyCE son revisados periódicamente para asegurar que permanecen pertinentes y apropiados?</t>
  </si>
  <si>
    <t>Los AyCE han sido adecuadamente comunicados y son entendidos por todos los funcionarios?</t>
  </si>
  <si>
    <t>A.3 Protocolo de Buen Gobierno (PBG)</t>
  </si>
  <si>
    <t>Se encuentra el PBG correctamente formulado?</t>
  </si>
  <si>
    <t>El PBG fue construido de manera participativa y consensuada por los distintos niveles de la organización?</t>
  </si>
  <si>
    <t>El PBG es revisado periódicamente para asegurar que permanece pertinente y apropiados?</t>
  </si>
  <si>
    <t>El PBG ha sido adecuadamente comunicado y es entendido por todos los funcionarios?</t>
  </si>
  <si>
    <t>A.4 Política de Talento Humano (PTH)</t>
  </si>
  <si>
    <t>Se encuentra la PTH correctamente formulada?</t>
  </si>
  <si>
    <t>La PTH es revisada periódicamente para asegurar que permanece pertinente y apropiada?</t>
  </si>
  <si>
    <t>La PTH está formalmente documentada y aprobado por la Máxima Autoridad?</t>
  </si>
  <si>
    <t>B.1 Direccionamiento Estratégico</t>
  </si>
  <si>
    <t>La Misión institucional se encuentra correctamente definida?</t>
  </si>
  <si>
    <t>• Es coherente con la definición de las competencias y funciones asignadas a la institución por la Constitución y las leyes 
• Incluye la formulación explícita de los propósitos “de la Institución”
• Expresa la razón de ser de la Institución en todas sus dimensiones e involucrar al “cliente” (usuario, destinatario o beneficiario)
• Es corta y fácil de comprender</t>
  </si>
  <si>
    <t>• Documento conteniendo la Misión con la firma de la M.A.
• Resolución que aprueba la Misión</t>
  </si>
  <si>
    <t>• Existencia de versiones superadas y revisadas
• Actas que evidencien el desarrollo de actividades / talleres de revisión
• Resoluciones que aprueben nuevas versiones de la Misión</t>
  </si>
  <si>
    <t>La Misión es revisada periódicamente para asegurar que permanece pertinente y apropiada?</t>
  </si>
  <si>
    <t>La Visión institucional se encuentra correctamente definida?</t>
  </si>
  <si>
    <t>• Es coherente con la definición de las competencias y funciones asignadas a la institución por la Constitución y las leyes
• Provee el marco de referencia de lo que la institución quiere y espera en el futuro
• Señala el camino que permite a la Dirección establecer el rumbo para lograr el desarrollo esperado de la organización</t>
  </si>
  <si>
    <t>La Misión están formalmente documentada y aprobada por la Máxima Autoridad?</t>
  </si>
  <si>
    <t>La Visión están formalmente documentada y aprobada por la Máxima Autoridad?</t>
  </si>
  <si>
    <t>• Documento conteniendo la Visión con la firma de la M.A.
• Resolución que aprueba la Visión</t>
  </si>
  <si>
    <t>La Visión es revisada periódicamente para asegurar que permanece pertinente y apropiada?</t>
  </si>
  <si>
    <t>• Existencia de versiones superadas y revisadas
• Actas que evidencien el desarrollo de actividades / talleres de revisión
• Resoluciones que aprueben nuevas versiones de la Visión</t>
  </si>
  <si>
    <t>• Procedimiento/s documentados/s y aprobado/s
• Formularios o modelos estándar para la construcción de los planes
• Definición de responsabilidades</t>
  </si>
  <si>
    <t>• Documento/s formalmente aprobado/s por la Máxima Autoridad</t>
  </si>
  <si>
    <t>Existe un Plan Estratégico Institucional (PEI)?</t>
  </si>
  <si>
    <t>El PEI satisface los criterios básicos para su adecuada formulación?</t>
  </si>
  <si>
    <t>• Considera las cuestiones externas e internas que son pertinentes para su propósito y su dirección estratégica (ej.: FODA)
• Incluye la definición de objetivos institucionales, y estos son coherentes con la misión y visión institucional
• Se adecúa al cumplimiento de los propósitos constitucionales y legales de la institución, en consonancia con las necesidades de la sociedad a la que atiende
• Establece los cursos o líneas de acción necesarios para el logro de su misión, visión y objetivos institucionales, para un período de tiempo determinado
• Define los recursos necesarios para el logro de los fines trazados
• Incluye la definición de instrumentos de seguimiento y medición del grado de avance de los planes, y de los logros alcanzados</t>
  </si>
  <si>
    <t>Se revisan periódicamente los planes institucionales para asegurar que permanecen pertinentes y apropiados?</t>
  </si>
  <si>
    <t>La institución comunicar su Misión, Visión, Objetivos y Planes de acción a todos los niveles de la organización, con la intención de que estén conscientes de sus obligaciones individuales al respecto?</t>
  </si>
  <si>
    <t>B.2 Gestión por Procesos</t>
  </si>
  <si>
    <t>Se ha desarrollado un Mapa de Procesos, que permita el despliegue de los procesos con un enfoque estratégico, misional y de apoyo?</t>
  </si>
  <si>
    <t>Se cuenta con una adecuada Caracterización de los Procesos identificados?</t>
  </si>
  <si>
    <t>Se ha identificado la Base Legal aplicable?</t>
  </si>
  <si>
    <t>• Normograma documentado y aprobado</t>
  </si>
  <si>
    <t>El Modelo de Gestión por Procesos (mapa y caracterizaciones) son revisados periódicamente para asegurar que permanecen pertinentes y apropiados?</t>
  </si>
  <si>
    <t>• Existencia de versiones superadas y revisadas
• Actas que evidencien el desarrollo de actividades / talleres de revisión
• Resoluciones que aprueben nuevas versiones del Mapa de Procesos y otros documentos pertinentes</t>
  </si>
  <si>
    <t>El Modelo de Gestión por Procesos (Mapa de Procesos) está formalmente documentado y aprobado por la Máxima Autoridad?</t>
  </si>
  <si>
    <t>• Documento conteniendo el Mapa de Procesos con la firma de la M.A.
• Resolución que aprueba el Mapa de Procesos</t>
  </si>
  <si>
    <t>B.3 Estructura Organizacional</t>
  </si>
  <si>
    <t>Se han definido los puestos de trabajo, con base a las competencias requeridas por las actividades y tareas identificadas en el despliegue de los procesos?</t>
  </si>
  <si>
    <t>• Manual de Cargos y Funciones
• Perfiles de Puestos</t>
  </si>
  <si>
    <t>Existe un Organigrama estructural de la institución?</t>
  </si>
  <si>
    <t>• Organigrama Funcional documentado</t>
  </si>
  <si>
    <t>La Estructura Organizacional (Organigrama y Perfiles de Puesto) está formalmente documentada y aprobada por la Máxima Autoridad?</t>
  </si>
  <si>
    <t>• Documento conteniendo el Organigrama con la firma de la M.A.
• Documento/s conteniendo los Perfiles de Puesto con la firma de la M.A.
• Resolución que aprueba la Estructura Organizacional</t>
  </si>
  <si>
    <t>Las funciones y responsablidades de cada funcionario han sido adecuadamente comunicadas?</t>
  </si>
  <si>
    <t>• Registros de distribución de copias de perfiles de puesto
• Registros de distribución de copias del Organigrama (incluyendo cartelería, disponibilidad en la web institucional, etc.)
• Registros de Asistencia a Talleres, Capacitaciones o Entrevistas Personales que incluyan discusión acerca de los deberes y responsabilidades de cada funcionario
• Resultado de Entrevistas con funcionarios de distintos niveles, que demuestren su conocimiento y comprensión</t>
  </si>
  <si>
    <t>Se han establecido uno o más procedimientos para definir la metodología y criterios para la planificación estratégica y operativa?</t>
  </si>
  <si>
    <t>• Procedimiento/s documentados/s y aprobado/s
• Guías Técnicas de Implementación
• Formularios o modelos estándar para la construcción de matrices de riesgo
• Definición de criterios y responsabilidades</t>
  </si>
  <si>
    <t>• Identificación de “situaciones riesgosas” internas y externas (FODA)</t>
  </si>
  <si>
    <t>B.4 Identificación y Evaluación de Riesgos (IyER)</t>
  </si>
  <si>
    <t>Se han establecido uno o varios procedimientos para la continua IyER, y para la determinación de las medidas de control necesarias?</t>
  </si>
  <si>
    <t>Se ha considerado el contexto organizacional al momento de la IyER?</t>
  </si>
  <si>
    <t>Se ha desplegado la IyER a nivel estratégico?</t>
  </si>
  <si>
    <t>Se ha desplegado la IyER a nivel operativo?</t>
  </si>
  <si>
    <t>• Matrices de Riesgos sobre Objetivos y Planes Estratégicos
• Matrices de Riesgos sobre Debilidades y Amenazas (FODA) 
• Resultados de auditoría de campo: identificación de riesgos reales y verificación de su tratamiento</t>
  </si>
  <si>
    <t>La metodología y criterios establecidos para la IyER es correcta?</t>
  </si>
  <si>
    <t>La IyER (matrices, criterios, alcance) son revisados al menos una vez al año para asegurar que permanecen pertinentes y apropiados?</t>
  </si>
  <si>
    <t>• Existencia de versiones superadas y revisadas
• Actas que evidencien el desarrollo de actividades / talleres de revisión
• Revisiones asociadas a cambios en el contexto organizacional o en los procesos</t>
  </si>
  <si>
    <t>Control de la Planificación</t>
  </si>
  <si>
    <t>El nivel de profundidad, sofisticación y tecnificación de los controles definidos son adecuados a las características de la organización?</t>
  </si>
  <si>
    <t>Ejemplo de Evidencias / Criterios</t>
  </si>
  <si>
    <t>La institución ha definido políticas operacionales que permiten estructurar y direccionar el buen desempeño del modelo de gestión por procesos?</t>
  </si>
  <si>
    <t>Las políticas operacionales definen los parámetros de diseño de las actividades y tareas requeridas para dar cumplimiento a los objetivos de los procesos?</t>
  </si>
  <si>
    <t>Existe coherencia entre las políticas definidas y los lineamientos estratégicos determinados en el componente de Control de la Planificación?</t>
  </si>
  <si>
    <t>Las políticas incorporan parámetros que orientan el despliegue de los procesos, la definición de controles y el establecimiento de instrumentos para la evaluación de su cumplimiento?</t>
  </si>
  <si>
    <t>Las políticas incluyen la definición de acciones a realizar en caso de incumplimiento?</t>
  </si>
  <si>
    <t>Se asegura que las políticas operacionales son revisadas periódicamente para asegurar que permanecen pertinentes y apropiadas?</t>
  </si>
  <si>
    <t>• Existencia de documentación que defina criterios y frecuencias de revisión
• Existencia de versiones superadas y revisadas
• Actas que evidencien el desarrollo de actividades / talleres de revisión
• Resoluciones que aprueben nuevas versiones de las Políticas Operacionales</t>
  </si>
  <si>
    <t>Las Políticas Operacionales están formalmente documentadas y aprobadas por la Máxima Autoridad?</t>
  </si>
  <si>
    <t>• Documentos conteniendo las Políticas Operacionales con la firma de la M.A.
• Resolución/es que aprueba/n las Políticas Operacionales</t>
  </si>
  <si>
    <t>Se han desarrollado procedimientos documentados para cubrir situaciones en que su ausencia podría afectar la capacidad de control y/o causar desviaciones a las políticas y objetivos definidos?</t>
  </si>
  <si>
    <t>Se ha definido e implementado una metodología que permita evaluar la efectividad de los controles nuevos o existentes, para asegurar que los mismos sean suficientes, comprensibles, eficaces, económicos y oportunos?</t>
  </si>
  <si>
    <t>Las políticas operacionales son comunicadas a todos los niveles de la organización, y los funcionarios son conscientes de sus obligaciones al respecto?</t>
  </si>
  <si>
    <t>En los casos que fuera pertinente, se han integrado en los controles en los procesos y procedimientos aplicables?</t>
  </si>
  <si>
    <t>La determinación e implementación de los controles, o los  cambios a controles existentes, tiene en cuenta la reducción de los riesgos de acuerdo a la siguiente jerarquía: prevención, detección, protección y corrección</t>
  </si>
  <si>
    <t>• Existencia de Procedimientos Documentados y debidamente Aprobados
• Matrices, reportes, indicadores u otro documento que evidencie la verificación de la eficacia y eficiencia de los controles</t>
  </si>
  <si>
    <t>• Existencia de Procedimientos Documentados y debidamente Aprobados, que incluyan los controles establecidos</t>
  </si>
  <si>
    <t>C.2 Competencia, formación y toma de conciencia</t>
  </si>
  <si>
    <t>Existen registros que permitan evidenciar que los funcionarios son competentes para la ejecución de las actividades y tareas que puedan causar impacto sobre la capacidad de control interno</t>
  </si>
  <si>
    <t>Se han identificado las necesidades de formación específicas relativas a la operación y el control interno?</t>
  </si>
  <si>
    <t>Se planifican  e implementan actividades de formación de acuerdo a las necesidades detectadas?</t>
  </si>
  <si>
    <t>Se evalua la eficacia de las actividades de formación implementadas?</t>
  </si>
  <si>
    <t>Los funcionarios de todos los niveles son concientes de sus funciones y responsabilidades, y de las consecuencias de apartarse de los controles y procedimientos establecidos?</t>
  </si>
  <si>
    <t>• Evaluaciones de desempeño
• Reportes por dependencia
• Reportes del sector responsable del desarrollo del talento humano</t>
  </si>
  <si>
    <t>• Legajos de funcionarios, conteniendo curriculum, certificados de estudio, etc.
• Matrices de polifuncionalidad
• Base de datos de funcionarios con registro de capacitaciones</t>
  </si>
  <si>
    <t>• Procedimiento que incluya criterios y metodologías aplicables
• Reportes o registros de evaluación</t>
  </si>
  <si>
    <t>• Resultados de entrevistas con funcionarios de distintos niveles y dependencias</t>
  </si>
  <si>
    <t>C.3.1 Sistema de Información</t>
  </si>
  <si>
    <t>Se han determinado las fuentes de información relevantes y de calidad para la gestión y el funcionamiento del control interno? Y se asegura que los datos procesados se encuentren ordenados, sistematizados y estructurados en forma adecuada y oportuna?</t>
  </si>
  <si>
    <t>Puede asegurarse que la Información utilizada sea accesible, correcta, actualizada, protegida, suficiente, oportuna, válida, verificable y conservable?</t>
  </si>
  <si>
    <t>C.3.2 Control de Documentos</t>
  </si>
  <si>
    <t>Se asegura que la información documentada requerida por el sistema de control interno (políticas, procedimientos, matrices, tablas de datos, etc.) se encuentren disponibles en su lugar de uso, y que se encuentre adecuadamente protegida?</t>
  </si>
  <si>
    <t>• Resultado de Entrevistas con los distintos Niveles de la Organización
• Resultado de la Observación (disponibilidad) en los distintos lugares de trabajo</t>
  </si>
  <si>
    <t>Se encuentran claramente definidos los niveles de aprobación de la información documentada que conforma el Sistema de Control Interno?</t>
  </si>
  <si>
    <t>• Procedimiento que describa la metodología y criterios de gestión de la información documentada
• Tablas de Niveles de Aprobación de Documentos
• Resoluciones u otros actos administrativos que definan Niveles de Aprobación de Documentos</t>
  </si>
  <si>
    <t>Se encuentra claramente definida y se aplica una metodología y criterios para la gestión de acceso, distribución, archivo</t>
  </si>
  <si>
    <t>Se encuentra correctamente identificado el estado de revisión y de cambios en los documentos?</t>
  </si>
  <si>
    <t>Se ha definido y se aplica una metodología para la gestión de documentos de origen externo?</t>
  </si>
  <si>
    <t>C.4.1 Comunicación Interna</t>
  </si>
  <si>
    <t>Se ha definido qué información será comunicada a cada uno de los grupos de interés internos de la institución, asignando niveles de responsabilidades adecuados?</t>
  </si>
  <si>
    <t>Se fomentar la identidad institucional, procurando crear en los funcionarios una clara conciencia de su pertenencia y compromiso con los propósitos misionales?</t>
  </si>
  <si>
    <t>Se han incorporado mecanismos que permitan a los funcionarios expresar sus opiniones y sugerencias?</t>
  </si>
  <si>
    <t>• Implementación de "conversatorios"
• Implementación de Buzones de Sugerencias</t>
  </si>
  <si>
    <t>Se revisa periódicamente la efectividad de los mecanismos de comunicación utilizados?</t>
  </si>
  <si>
    <t>• Actas de reunión (ej.: Análisis Crítico por la Alta Dirección)
• Reportes de evaluación (Dir. Comunicaciones)</t>
  </si>
  <si>
    <t>C.4.2 Comunicación Externa</t>
  </si>
  <si>
    <t>Se han implementado políticas y mecanismos para comunicar clara y oportunamente la información dentro de la organización ?</t>
  </si>
  <si>
    <t>Se han implementado políticas y mecanismos para comunicar clara y oportunamente la información desde y hacia afuera de la organización ?</t>
  </si>
  <si>
    <t>Se ha definido qué información y a través de qué canales será comunicada a los diferentes grupos de interés externos de la institución, asignando niveles de responsabilidades adecuados?</t>
  </si>
  <si>
    <t>C.4.3 Rendición de Cuentas</t>
  </si>
  <si>
    <t>Se han desarrollado procedimientos documentados para establecer la metodología, alcance, responsabilidades y frecuencias de las rendiciones de cuenta a la sociedad?</t>
  </si>
  <si>
    <t>Se ha implementado el proceso de Rendición de Cuenta de acuerdo a las disposiciones vigentes?</t>
  </si>
  <si>
    <t>• Actas u otros documentos que evidencien la convocatoria para la Rendición de Cuentas
• Actas u otros documentos que evidencien la realización de la Rendición de Cuentas
• Reportes asociados a la Rendición de Cuentas, incluyendo temas tratados y conclusiones</t>
  </si>
  <si>
    <t>Control de la Implementación</t>
  </si>
  <si>
    <t>Control de la Evaluación</t>
  </si>
  <si>
    <t>D.1 Seguimiento y Medición del Control Interno</t>
  </si>
  <si>
    <t>Se han definido indicadores o métricas útiles en los niveles estratégicos y operativos críticos?</t>
  </si>
  <si>
    <t xml:space="preserve">Los Indicadores se encuentran correctamente diseñados asegurando que se ha considerado en cada caso el factor clave a evaluar, el origen de la información, la frecuencia de medición, las metas y rangos de tolerancia y los responsables del seguimiento? </t>
  </si>
  <si>
    <t>• Tableros de Indicadores
• Reportes y Gráficos</t>
  </si>
  <si>
    <t>• Tableros de Indicadores
• Fichas de caracterización de Indicadores</t>
  </si>
  <si>
    <t>Los Indicadores están actualizados, se aplican y mantienen como fuente para la toma de decisiones que afectan a la capacidad del control interno?</t>
  </si>
  <si>
    <t>• Tableros de Indicadores actualizados
• Reportes</t>
  </si>
  <si>
    <t>D.2 Auditoría Interna</t>
  </si>
  <si>
    <t>Se han planificado auditorías internas del sistema de control interno?</t>
  </si>
  <si>
    <t>• Procedimiento que incluya la Planificación de A.I. del SCI
• Programa Anual de A.I. (incluyendo requisitos de Control Interno)</t>
  </si>
  <si>
    <t>Se han establecido uno o más procedimientos para definir la metodología y criterios para la planificación e implementación de las Auditorías Internas?</t>
  </si>
  <si>
    <t>• Procedimiento/s documentados/s y aprobado/s
• Formularios o modelos estándar para la construcción de los planes y elaboración de informes
• Definición de criterios de auditoría</t>
  </si>
  <si>
    <t>El alcance de las Auditorías Internas cubre todos los requisitos de la Norma de Requisitos Mínimos para SCI?</t>
  </si>
  <si>
    <t>• Plan de Auditoría Interna
• Informe de Auditoría Interna
• Papeles de Trabajo
• Actas de Reunión (inicial, final)</t>
  </si>
  <si>
    <t>Se han implementado Auditorías Internas del SCI de acuerdo a lo planificado?</t>
  </si>
  <si>
    <t>• Plan de Auditoría Interna
• Informe de Auditoría Interna
• Papeles de Trabajo</t>
  </si>
  <si>
    <t>Se asegura la independencia y objetividad de los Auditores Internos?</t>
  </si>
  <si>
    <t>• Criterios de Selección de Auditores Internos (perfiles)
• Registros de Capacitación y Calificación de Auditores Internos
• Planes e Informes de Auditoría Interna</t>
  </si>
  <si>
    <t>Se asegura la implementación y verificación de eficacia de las acciones correctivas y de mejora resultantes de los hallazgos de auditoría?</t>
  </si>
  <si>
    <t>• Informes de Auditoría Interna
• Planes de Mejoramiento
• Reportes de Seguimiento de Planes de Mejoramiento</t>
  </si>
  <si>
    <t>Control para la Mejora</t>
  </si>
  <si>
    <t>E.1 Análisis Crítico del Sistema de Control Interno</t>
  </si>
  <si>
    <t>Se ha realizado el Análsis Crítico del SCI por parte de la Dirección? (al menos una vez al año)</t>
  </si>
  <si>
    <t>• Informe de Análisis Crítico del SCI, aprobado por la Máxima Autoridad</t>
  </si>
  <si>
    <t>• Informe de Análisis Crítico del SCI, aprobado por la Máxima Autoridad (datos de entrada)</t>
  </si>
  <si>
    <t>Existen evidencias que demuestren que la revisión por la dirección incluyó consideraciones sobre:
a) decisiones y acciones emanadas de anteriores revisiones por la dirección;
b) vigencia de la política de C.I.;
c) cambios en el contexto externo e interno que sean pertinentes al sistema de control interno;
d) información sobre el desempeño del control interno, incluyendo:
• evolución de planes y objetivos;
• resultados de las mediciones;
• resultados de las auditorías internas y externas;
• retroalimentación de los grupos de interés;
• cuestiones relativas a proveedores e instituciones externas, y a otras partes interesadas pertinentes;
• adecuación de los recursos requeridos para un SCI eficaz;
• desempeño de los procesos y la conformidad de productos y servicios.
e) eficacia de las acciones tomadas para el tratamiento de los riesgos;
f) gestión de los programas de mejora?</t>
  </si>
  <si>
    <t>El análisis crítico por la dirección incluye decisiones, acciones y conclusiones relacionadas con:
a) oportunidades de mejora continua;
b) necesidades de cambio en el sistema de control interno, incluyendo las necesidades de recursos?</t>
  </si>
  <si>
    <t>• Informe de Análisis Crítico del SCI, aprobado por la Máxima Autoridad (datos de salida)</t>
  </si>
  <si>
    <t>E.2 Mejora Continua</t>
  </si>
  <si>
    <t>Se toman acciones para optimizar continuamente el SCI, y para eliminar o minimizar las causas reales o potenciales de las debilidades detectadas?</t>
  </si>
  <si>
    <t>Se han establecido uno o más procedimientos para definir la metodología y criterios para la gestión de acciones de mejora?</t>
  </si>
  <si>
    <t>Existen evidencias de la verificación de la eficacia de las acciones tomadas?</t>
  </si>
  <si>
    <t>Ejemplo de Evidencias</t>
  </si>
  <si>
    <t>Criterios</t>
  </si>
  <si>
    <t>• Documento/s aprobado/s definiendo un Mapa de Procesos Institucional</t>
  </si>
  <si>
    <t>• Correcta identificación de Macroprocesos y Procesos Estratégicos
• Correcta identificación de Macroprocesos y Procesos Misionales
• Correcta identificación de Macroprocesos y Procesos de Soporte</t>
  </si>
  <si>
    <t>• Documento/s (ej.: fichas de procesos) aprobado/s</t>
  </si>
  <si>
    <t>Definiendo:
o Los objetivos de cada proceso, y su coherencia y armonía con la misión y objetivos institucionales
o Los elementos de entrada requeridos (insumos) y sus proveedores
o Los elementos de salida esperados (resultados) y sus clientes o beneficiarios
o Los reportes e información generados y sus destinatarios
o La interacción con otros procesos
o Los criterios, las mediciones y los indicadores del desempeño necesarios para asegurar la operación eficaz y el control de estos procesos
o Los recursos necesarios para su ejecución</t>
  </si>
  <si>
    <t>• Matrices de Riesgos sobre Procesos / Subprocesos críticos</t>
  </si>
  <si>
    <t>• Resultados de auditoría de campo: identificación de riesgos reales y verificación de su tratamiento</t>
  </si>
  <si>
    <t>Las Matrices de Riesgo deberían incluir:
• actividades rutinarias y no rutinarias; 
• actividades de todo el personal que tengan relación con los objetivos y la misión institucional (incluyendo aquellas realizadas por contratistas); 
• El comportamiento humano, sus capacidades y otros factores humanos, incluyendo consideraciones sobre la perspectiva de género y la no discriminación;
• La probabilidad de ocurrencia y el impacto potencial ocasionado;
• La infraestructura, tecnología y materiales utilizados, tanto provistos por la institución o por otros;
• Modificaciones organizacionales, cambios temporarios, y sus impactos en objetivos, procesos y actividades;
• Toda obligación legal relacionada con la evaluación de riesgos y la implementación de los controles;
• El diseño de procesos, instalaciones, tecnología y la organización del trabajo, incluyendo su adaptación a las capacidades humanas</t>
  </si>
  <si>
    <t>• Evidencias objetivas de aplicación adecuada en casos concretos</t>
  </si>
  <si>
    <t>• Políticas operacionales que incluyan claras definiciones de "premios y castigos"</t>
  </si>
  <si>
    <t xml:space="preserve">• Definición documentada de Controles:
o Planes de acción preventiva/correctiva
o Planes de mejoramiento </t>
  </si>
  <si>
    <t>• Controles definidos e implementados, coherentes con la magnitud de los Riesgos identificados</t>
  </si>
  <si>
    <t>• Resultado de Evaluación de Documentos pertinentes (reportes, tableros, etc.)</t>
  </si>
  <si>
    <t>• Resultado de Entrevistas con los Niveles de Decisión para verificar calidad de datos críticos</t>
  </si>
  <si>
    <t>• Metodología, criterios y registros para recolección de datos
• Identificación de Reportes relevantes por proceso
• Diseño de Tableros de Indicadores</t>
  </si>
  <si>
    <t>• Resultado de Entrevistas con los Niveles de Decisión para verificar disponibilidad de datos críticos</t>
  </si>
  <si>
    <t>• Resultado de la Observación (aplicabilidad) en los distintos lugares de trabajo</t>
  </si>
  <si>
    <t>• Procedimiento que describa la metodología y criterios de gestión de la información documentada</t>
  </si>
  <si>
    <t>• Procedimiento que describa la metodología de identificación de versionado y cambios en los documentos</t>
  </si>
  <si>
    <t>• Resultado de la evaluación de documentos disponibles en diferentes lugares de trabajo</t>
  </si>
  <si>
    <t>• Procedimiento que describa la metodología de identificación y control de los documentos de origen externo</t>
  </si>
  <si>
    <t>• Resultado de la evaluación de documentos externos utilizados en diferentes lugares de trabajo</t>
  </si>
  <si>
    <t>• Existencia de Política de Comunicación Institucional (aprobada y difundida)
• Evidencias de no conformidades o reclamos originadas en fallas de comunicación interna</t>
  </si>
  <si>
    <t xml:space="preserve">
• Resultado de Entrevistas con funcionarios de diferentes niveles</t>
  </si>
  <si>
    <t>• Resultado de Entrevistas con funcionarios de diferentes niveles</t>
  </si>
  <si>
    <t>• Existencia de Política de Comunicación Institucional (aprobada y difundida)
• Evidencias de no conformidades o reclamos originadas en fallas de comunicación externa</t>
  </si>
  <si>
    <t>• Existencia de Procedimiento/s Documentado/s y debidamente Aprobados</t>
  </si>
  <si>
    <t>• Resultado de Entrevistas con funcionarios con responsabilidad directa sobre el proceso de Rendición de Cuentas</t>
  </si>
  <si>
    <t>• Verificación del tratamiento de todos los datos de entrada</t>
  </si>
  <si>
    <t>• Verificación de la definición de conclusiones (datos de salida)</t>
  </si>
  <si>
    <t>• Plan anual de capacitación y entrenamiento
• Registros de asistencia a actividades de capacitación (interna o externa)
• Certificados de cursos</t>
  </si>
  <si>
    <t>A.2 Acuerdos y Compromisos Éticos (AyCE</t>
  </si>
  <si>
    <t>Actualización: 00</t>
  </si>
  <si>
    <t>• Conocimiento o disponibilidad de Indicadores o reportes asociados al monitoreo del avance del PEI y POI
• Conocimiento o disponibilidad de Indicadores o reportes asociados al control de la efectividad del control de riesgos
• Conocimiento o disponibilidad de reportes de Auditoría Interna / Externa
• Conocimiento o disponibilidad de reportes de avance de Planes de Mejoramiento</t>
  </si>
  <si>
    <t>• Conocimiento o disponibilidad de reportes de avance de Planes de Mejoramiento</t>
  </si>
  <si>
    <t>• Registros de distribución de copias (incluyendo cartelería, disponibilidad en la web institucional, etc.)
• Registros de asistencia a Talleres o Capacitaciones que incluyan el tema de la Política de Control Interno
• Resultado de entrevistas con funcionarios de distintos niveles, que demuestren comunicación, entendimiento y aplicación</t>
  </si>
  <si>
    <t>• Registros de asistencia a Talleres o Capacitaciones que demuestren la participación de los funcionarios en la construcción de los AyCE
• Existencia de Compromisos Éticos documentados por Unidad Admnistrativa, alineados a los AyCE institucionales</t>
  </si>
  <si>
    <t>• Asignación de partidas específicas en el presupuesto institucional (capacitación, consultorías, etc.)
• Definición de un órgano / dependencia asociado a la implementación y seguimiento del Sistema de Control Interno</t>
  </si>
  <si>
    <t>• Aprobación de un Plan de Capacitación que incluya aspectos del Control Interno
• Definición de un órgano / dependencia asociado a la implementación y seguimiento del Sistema de Control Interno
• Actas o reportes que evidencien su participación en reuniones en los que se tratan aspectos de Control Interno (ej.: reuniones de comités)</t>
  </si>
  <si>
    <t>SIGLA/N°/AÑO</t>
  </si>
  <si>
    <t>• Existencia de versiones superadas y revisadas
• Actas que evidencien el desarrollo de actividades / talleres de revisión
• Resoluciones que aprueben nuevas versiones de los PEI o POI</t>
  </si>
  <si>
    <t>• Planes de Mejoramiento (institucional, functional o individual)
• Informes de Análisis, Determinación y Seguimiento de Acciones
• Registros de Acciones Correctivas, Preventivas o de Mejora</t>
  </si>
  <si>
    <t>• Procedimiento/s documentados/s y aprobado/s
• Formularios o modelos estándar para el registro y evaluación de acciones o planes de mejoramiento</t>
  </si>
  <si>
    <t>• Planes de Mejoramiento (institucional, functional y/o individual)
• Informes de Análisis, Determinación y Seguimiento de Acciones
• Registros de Acciones Correctivas, Preventivas o de Mejora</t>
  </si>
  <si>
    <t>(Σ Puntaje / Total de Casillas Puntuadas)</t>
  </si>
  <si>
    <t>Valor Final del Componente</t>
  </si>
  <si>
    <t xml:space="preserve">Valor Final del Componente     </t>
  </si>
  <si>
    <t>Matriz de Evaluación por Niveles de Madurez</t>
  </si>
  <si>
    <t>Código:</t>
  </si>
  <si>
    <t xml:space="preserve">Código: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</si>
</sst>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66FF33"/>
      <name val="Wingdings"/>
      <charset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49" fontId="8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11" borderId="1" xfId="0" applyFont="1" applyFill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 applyProtection="1">
      <alignment horizontal="justify" vertical="center" wrapText="1"/>
      <protection locked="0"/>
    </xf>
    <xf numFmtId="0" fontId="8" fillId="11" borderId="1" xfId="0" applyNumberFormat="1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12" borderId="0" xfId="0" applyFont="1" applyFill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11" borderId="7" xfId="0" applyFont="1" applyFill="1" applyBorder="1" applyAlignment="1" applyProtection="1">
      <alignment vertical="center" wrapText="1"/>
      <protection locked="0"/>
    </xf>
    <xf numFmtId="0" fontId="6" fillId="11" borderId="9" xfId="0" applyFont="1" applyFill="1" applyBorder="1" applyAlignment="1" applyProtection="1">
      <alignment vertical="center" wrapText="1"/>
      <protection locked="0"/>
    </xf>
    <xf numFmtId="0" fontId="6" fillId="11" borderId="10" xfId="0" applyFont="1" applyFill="1" applyBorder="1" applyAlignment="1" applyProtection="1">
      <alignment vertical="center" wrapText="1"/>
      <protection locked="0"/>
    </xf>
    <xf numFmtId="0" fontId="6" fillId="11" borderId="6" xfId="0" applyFont="1" applyFill="1" applyBorder="1" applyAlignment="1" applyProtection="1">
      <alignment vertical="center" wrapText="1"/>
      <protection locked="0"/>
    </xf>
    <xf numFmtId="0" fontId="6" fillId="11" borderId="0" xfId="0" applyFont="1" applyFill="1" applyBorder="1" applyAlignment="1" applyProtection="1">
      <alignment vertical="center" wrapText="1"/>
      <protection locked="0"/>
    </xf>
    <xf numFmtId="0" fontId="6" fillId="11" borderId="8" xfId="0" applyFont="1" applyFill="1" applyBorder="1" applyAlignment="1" applyProtection="1">
      <alignment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justify" vertical="center" wrapText="1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 applyProtection="1">
      <alignment horizontal="center" vertical="center" wrapText="1"/>
      <protection locked="0"/>
    </xf>
    <xf numFmtId="0" fontId="6" fillId="11" borderId="12" xfId="0" applyFont="1" applyFill="1" applyBorder="1" applyAlignment="1" applyProtection="1">
      <alignment horizontal="center" vertical="center" wrapText="1"/>
      <protection locked="0"/>
    </xf>
    <xf numFmtId="0" fontId="6" fillId="11" borderId="4" xfId="0" applyFont="1" applyFill="1" applyBorder="1" applyAlignment="1" applyProtection="1">
      <alignment horizontal="center" vertical="center" wrapText="1"/>
      <protection locked="0"/>
    </xf>
    <xf numFmtId="0" fontId="6" fillId="11" borderId="6" xfId="0" applyFont="1" applyFill="1" applyBorder="1" applyAlignment="1" applyProtection="1">
      <alignment horizontal="center" vertical="center" wrapText="1"/>
      <protection locked="0"/>
    </xf>
    <xf numFmtId="0" fontId="6" fillId="11" borderId="0" xfId="0" applyFont="1" applyFill="1" applyBorder="1" applyAlignment="1" applyProtection="1">
      <alignment horizontal="center" vertical="center" wrapText="1"/>
      <protection locked="0"/>
    </xf>
    <xf numFmtId="0" fontId="6" fillId="11" borderId="8" xfId="0" applyFont="1" applyFill="1" applyBorder="1" applyAlignment="1" applyProtection="1">
      <alignment horizontal="center" vertical="center" wrapText="1"/>
      <protection locked="0"/>
    </xf>
    <xf numFmtId="0" fontId="6" fillId="11" borderId="6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 applyProtection="1">
      <alignment horizontal="center" vertical="center" wrapText="1"/>
      <protection locked="0"/>
    </xf>
    <xf numFmtId="0" fontId="6" fillId="11" borderId="9" xfId="0" applyFont="1" applyFill="1" applyBorder="1" applyAlignment="1" applyProtection="1">
      <alignment horizontal="center" vertical="center" wrapText="1"/>
      <protection locked="0"/>
    </xf>
    <xf numFmtId="0" fontId="6" fillId="11" borderId="10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0" fontId="8" fillId="11" borderId="13" xfId="0" applyFont="1" applyFill="1" applyBorder="1" applyAlignment="1" applyProtection="1">
      <alignment horizontal="center" vertical="center" wrapText="1"/>
      <protection locked="0"/>
    </xf>
    <xf numFmtId="0" fontId="8" fillId="11" borderId="15" xfId="0" applyFont="1" applyFill="1" applyBorder="1" applyAlignment="1" applyProtection="1">
      <alignment horizontal="center" vertical="center" wrapText="1"/>
      <protection locked="0"/>
    </xf>
    <xf numFmtId="0" fontId="8" fillId="11" borderId="14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00206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00206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00206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00206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00206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00206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66BD3"/>
      <color rgb="FFFFFF71"/>
      <color rgb="FF62D862"/>
      <color rgb="FF33CC33"/>
      <color rgb="FFAABFE4"/>
      <color rgb="FF537DC9"/>
      <color rgb="FFD6BBEB"/>
      <color rgb="FFFFFFA7"/>
      <color rgb="FF006400"/>
      <color rgb="FFA0E8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65025</xdr:colOff>
      <xdr:row>3</xdr:row>
      <xdr:rowOff>114300</xdr:rowOff>
    </xdr:to>
    <xdr:grpSp>
      <xdr:nvGrpSpPr>
        <xdr:cNvPr id="6" name="Group 4"/>
        <xdr:cNvGrpSpPr>
          <a:grpSpLocks/>
        </xdr:cNvGrpSpPr>
      </xdr:nvGrpSpPr>
      <xdr:grpSpPr bwMode="auto">
        <a:xfrm>
          <a:off x="0" y="0"/>
          <a:ext cx="1017525" cy="714375"/>
          <a:chOff x="1617" y="1402"/>
          <a:chExt cx="1587" cy="1065"/>
        </a:xfrm>
      </xdr:grpSpPr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1617" y="1402"/>
            <a:ext cx="1587" cy="76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PY" sz="3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PY" sz="2000" b="1" i="0" strike="noStrike">
                <a:solidFill>
                  <a:srgbClr val="000000"/>
                </a:solidFill>
                <a:latin typeface="Arial"/>
                <a:cs typeface="Arial"/>
              </a:rPr>
              <a:t>ANDE</a:t>
            </a:r>
          </a:p>
          <a:p>
            <a:pPr algn="l" rtl="1">
              <a:defRPr sz="1000"/>
            </a:pPr>
            <a:endParaRPr lang="es-PY" sz="2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1617" y="2297"/>
            <a:ext cx="1587" cy="1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1027050</xdr:colOff>
      <xdr:row>3</xdr:row>
      <xdr:rowOff>9525</xdr:rowOff>
    </xdr:to>
    <xdr:grpSp>
      <xdr:nvGrpSpPr>
        <xdr:cNvPr id="19" name="Group 4"/>
        <xdr:cNvGrpSpPr>
          <a:grpSpLocks/>
        </xdr:cNvGrpSpPr>
      </xdr:nvGrpSpPr>
      <xdr:grpSpPr bwMode="auto">
        <a:xfrm>
          <a:off x="9525" y="9525"/>
          <a:ext cx="1017525" cy="714375"/>
          <a:chOff x="1617" y="1402"/>
          <a:chExt cx="1587" cy="1065"/>
        </a:xfrm>
      </xdr:grpSpPr>
      <xdr:sp macro="" textlink="">
        <xdr:nvSpPr>
          <xdr:cNvPr id="20" name="Text Box 5"/>
          <xdr:cNvSpPr txBox="1">
            <a:spLocks noChangeArrowheads="1"/>
          </xdr:cNvSpPr>
        </xdr:nvSpPr>
        <xdr:spPr bwMode="auto">
          <a:xfrm>
            <a:off x="1617" y="1402"/>
            <a:ext cx="1587" cy="76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PY" sz="3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PY" sz="2000" b="1" i="0" strike="noStrike">
                <a:solidFill>
                  <a:srgbClr val="000000"/>
                </a:solidFill>
                <a:latin typeface="Arial"/>
                <a:cs typeface="Arial"/>
              </a:rPr>
              <a:t>ANDE</a:t>
            </a:r>
          </a:p>
          <a:p>
            <a:pPr algn="l" rtl="1">
              <a:defRPr sz="1000"/>
            </a:pPr>
            <a:endParaRPr lang="es-PY" sz="2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1" name="Rectangle 6"/>
          <xdr:cNvSpPr>
            <a:spLocks noChangeArrowheads="1"/>
          </xdr:cNvSpPr>
        </xdr:nvSpPr>
        <xdr:spPr bwMode="auto">
          <a:xfrm>
            <a:off x="1617" y="2297"/>
            <a:ext cx="1587" cy="1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1017525</xdr:colOff>
      <xdr:row>3</xdr:row>
      <xdr:rowOff>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0"/>
          <a:ext cx="1017525" cy="714375"/>
          <a:chOff x="1617" y="1402"/>
          <a:chExt cx="1587" cy="1065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1617" y="1402"/>
            <a:ext cx="1587" cy="76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PY" sz="3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PY" sz="2000" b="1" i="0" strike="noStrike">
                <a:solidFill>
                  <a:srgbClr val="000000"/>
                </a:solidFill>
                <a:latin typeface="Arial"/>
                <a:cs typeface="Arial"/>
              </a:rPr>
              <a:t>ANDE</a:t>
            </a:r>
          </a:p>
          <a:p>
            <a:pPr algn="l" rtl="1">
              <a:defRPr sz="1000"/>
            </a:pPr>
            <a:endParaRPr lang="es-PY" sz="2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6"/>
          <xdr:cNvSpPr>
            <a:spLocks noChangeArrowheads="1"/>
          </xdr:cNvSpPr>
        </xdr:nvSpPr>
        <xdr:spPr bwMode="auto">
          <a:xfrm>
            <a:off x="1617" y="2297"/>
            <a:ext cx="1587" cy="1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1027050</xdr:colOff>
      <xdr:row>3</xdr:row>
      <xdr:rowOff>9525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9525" y="9525"/>
          <a:ext cx="1017525" cy="714375"/>
          <a:chOff x="1617" y="1402"/>
          <a:chExt cx="1587" cy="1065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1617" y="1402"/>
            <a:ext cx="1587" cy="76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PY" sz="3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PY" sz="2000" b="1" i="0" strike="noStrike">
                <a:solidFill>
                  <a:srgbClr val="000000"/>
                </a:solidFill>
                <a:latin typeface="Arial"/>
                <a:cs typeface="Arial"/>
              </a:rPr>
              <a:t>ANDE</a:t>
            </a:r>
          </a:p>
          <a:p>
            <a:pPr algn="l" rtl="1">
              <a:defRPr sz="1000"/>
            </a:pPr>
            <a:endParaRPr lang="es-PY" sz="2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6"/>
          <xdr:cNvSpPr>
            <a:spLocks noChangeArrowheads="1"/>
          </xdr:cNvSpPr>
        </xdr:nvSpPr>
        <xdr:spPr bwMode="auto">
          <a:xfrm>
            <a:off x="1617" y="2297"/>
            <a:ext cx="1587" cy="1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1027050</xdr:colOff>
      <xdr:row>3</xdr:row>
      <xdr:rowOff>9525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9525" y="9525"/>
          <a:ext cx="1017525" cy="714375"/>
          <a:chOff x="1617" y="1402"/>
          <a:chExt cx="1587" cy="1065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1617" y="1402"/>
            <a:ext cx="1587" cy="76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PY" sz="3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PY" sz="2000" b="1" i="0" strike="noStrike">
                <a:solidFill>
                  <a:srgbClr val="000000"/>
                </a:solidFill>
                <a:latin typeface="Arial"/>
                <a:cs typeface="Arial"/>
              </a:rPr>
              <a:t>ANDE</a:t>
            </a:r>
          </a:p>
          <a:p>
            <a:pPr algn="l" rtl="1">
              <a:defRPr sz="1000"/>
            </a:pPr>
            <a:endParaRPr lang="es-PY" sz="2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6"/>
          <xdr:cNvSpPr>
            <a:spLocks noChangeArrowheads="1"/>
          </xdr:cNvSpPr>
        </xdr:nvSpPr>
        <xdr:spPr bwMode="auto">
          <a:xfrm>
            <a:off x="1617" y="2297"/>
            <a:ext cx="1587" cy="1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S38"/>
  <sheetViews>
    <sheetView tabSelected="1" view="pageBreakPreview" zoomScaleNormal="90" zoomScaleSheetLayoutView="100" workbookViewId="0">
      <pane ySplit="7" topLeftCell="A8" activePane="bottomLeft" state="frozen"/>
      <selection activeCell="B1" sqref="B1"/>
      <selection pane="bottomLeft" activeCell="F8" sqref="F8:L8"/>
    </sheetView>
  </sheetViews>
  <sheetFormatPr baseColWidth="10" defaultColWidth="11" defaultRowHeight="12.75" x14ac:dyDescent="0.25"/>
  <cols>
    <col min="1" max="12" width="3.5703125" style="1" customWidth="1"/>
    <col min="13" max="26" width="3.5703125" style="19" customWidth="1"/>
    <col min="27" max="41" width="3.5703125" style="1" customWidth="1"/>
    <col min="42" max="42" width="14.28515625" style="1" customWidth="1"/>
    <col min="43" max="43" width="3.28515625" style="1" customWidth="1"/>
    <col min="44" max="44" width="28.5703125" style="1" customWidth="1"/>
    <col min="45" max="16384" width="11" style="1"/>
  </cols>
  <sheetData>
    <row r="1" spans="1:44" ht="15.75" customHeight="1" x14ac:dyDescent="0.25">
      <c r="AR1" s="5"/>
    </row>
    <row r="2" spans="1:44" ht="15.75" customHeight="1" x14ac:dyDescent="0.25">
      <c r="F2" s="94" t="s">
        <v>267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12" t="s">
        <v>259</v>
      </c>
    </row>
    <row r="3" spans="1:44" ht="15.75" customHeight="1" x14ac:dyDescent="0.25"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11" t="s">
        <v>268</v>
      </c>
    </row>
    <row r="4" spans="1:44" ht="15.75" customHeight="1" x14ac:dyDescent="0.25">
      <c r="A4" s="2"/>
      <c r="B4" s="2"/>
      <c r="C4" s="2"/>
      <c r="D4" s="2"/>
      <c r="E4" s="2"/>
      <c r="AR4" s="11" t="s">
        <v>252</v>
      </c>
    </row>
    <row r="5" spans="1:44" s="2" customFormat="1" ht="30.75" customHeight="1" x14ac:dyDescent="0.25">
      <c r="A5" s="56" t="s">
        <v>6</v>
      </c>
      <c r="B5" s="56"/>
      <c r="C5" s="56"/>
      <c r="D5" s="56"/>
      <c r="E5" s="56"/>
      <c r="F5" s="95" t="s">
        <v>29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</row>
    <row r="6" spans="1:44" s="4" customFormat="1" ht="11.25" customHeight="1" x14ac:dyDescent="0.25">
      <c r="A6" s="56" t="s">
        <v>0</v>
      </c>
      <c r="B6" s="56"/>
      <c r="C6" s="56"/>
      <c r="D6" s="56"/>
      <c r="E6" s="56"/>
      <c r="F6" s="56" t="s">
        <v>1</v>
      </c>
      <c r="G6" s="56"/>
      <c r="H6" s="56"/>
      <c r="I6" s="56"/>
      <c r="J6" s="56"/>
      <c r="K6" s="56"/>
      <c r="L6" s="56"/>
      <c r="M6" s="56" t="s">
        <v>219</v>
      </c>
      <c r="N6" s="56"/>
      <c r="O6" s="56"/>
      <c r="P6" s="56"/>
      <c r="Q6" s="56"/>
      <c r="R6" s="56"/>
      <c r="S6" s="56"/>
      <c r="T6" s="56" t="s">
        <v>220</v>
      </c>
      <c r="U6" s="56"/>
      <c r="V6" s="56"/>
      <c r="W6" s="56"/>
      <c r="X6" s="56"/>
      <c r="Y6" s="56"/>
      <c r="Z6" s="56"/>
      <c r="AA6" s="102" t="s">
        <v>13</v>
      </c>
      <c r="AB6" s="102"/>
      <c r="AC6" s="102"/>
      <c r="AD6" s="103" t="s">
        <v>14</v>
      </c>
      <c r="AE6" s="103"/>
      <c r="AF6" s="103"/>
      <c r="AG6" s="104" t="s">
        <v>15</v>
      </c>
      <c r="AH6" s="104"/>
      <c r="AI6" s="104"/>
      <c r="AJ6" s="105" t="s">
        <v>16</v>
      </c>
      <c r="AK6" s="105"/>
      <c r="AL6" s="105"/>
      <c r="AM6" s="99" t="s">
        <v>17</v>
      </c>
      <c r="AN6" s="99"/>
      <c r="AO6" s="99"/>
      <c r="AP6" s="100" t="s">
        <v>18</v>
      </c>
      <c r="AQ6" s="101" t="s">
        <v>60</v>
      </c>
      <c r="AR6" s="56" t="s">
        <v>5</v>
      </c>
    </row>
    <row r="7" spans="1:44" s="4" customForma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6" t="s">
        <v>2</v>
      </c>
      <c r="AB7" s="6" t="s">
        <v>3</v>
      </c>
      <c r="AC7" s="6" t="s">
        <v>4</v>
      </c>
      <c r="AD7" s="7" t="s">
        <v>2</v>
      </c>
      <c r="AE7" s="7" t="s">
        <v>3</v>
      </c>
      <c r="AF7" s="7" t="s">
        <v>4</v>
      </c>
      <c r="AG7" s="8" t="s">
        <v>2</v>
      </c>
      <c r="AH7" s="8" t="s">
        <v>3</v>
      </c>
      <c r="AI7" s="8" t="s">
        <v>4</v>
      </c>
      <c r="AJ7" s="9" t="s">
        <v>2</v>
      </c>
      <c r="AK7" s="9" t="s">
        <v>3</v>
      </c>
      <c r="AL7" s="9" t="s">
        <v>4</v>
      </c>
      <c r="AM7" s="10" t="s">
        <v>2</v>
      </c>
      <c r="AN7" s="10" t="s">
        <v>3</v>
      </c>
      <c r="AO7" s="10" t="s">
        <v>4</v>
      </c>
      <c r="AP7" s="100"/>
      <c r="AQ7" s="101"/>
      <c r="AR7" s="56"/>
    </row>
    <row r="8" spans="1:44" s="19" customFormat="1" ht="168.75" customHeight="1" x14ac:dyDescent="0.25">
      <c r="A8" s="57" t="s">
        <v>30</v>
      </c>
      <c r="B8" s="58"/>
      <c r="C8" s="58"/>
      <c r="D8" s="58"/>
      <c r="E8" s="59"/>
      <c r="F8" s="53" t="s">
        <v>37</v>
      </c>
      <c r="G8" s="53"/>
      <c r="H8" s="53"/>
      <c r="I8" s="53"/>
      <c r="J8" s="53"/>
      <c r="K8" s="53"/>
      <c r="L8" s="53"/>
      <c r="M8" s="54" t="s">
        <v>253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37">
        <f>COUNTA(AA8:AP8)</f>
        <v>0</v>
      </c>
      <c r="AR8" s="35"/>
    </row>
    <row r="9" spans="1:44" s="19" customFormat="1" ht="45" customHeight="1" x14ac:dyDescent="0.25">
      <c r="A9" s="60"/>
      <c r="B9" s="61"/>
      <c r="C9" s="61"/>
      <c r="D9" s="61"/>
      <c r="E9" s="62"/>
      <c r="F9" s="53" t="s">
        <v>31</v>
      </c>
      <c r="G9" s="53"/>
      <c r="H9" s="53"/>
      <c r="I9" s="53"/>
      <c r="J9" s="53"/>
      <c r="K9" s="53"/>
      <c r="L9" s="53"/>
      <c r="M9" s="54" t="s">
        <v>38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37">
        <f t="shared" ref="AQ9:AQ31" si="0">COUNTA(AA9:AP9)</f>
        <v>0</v>
      </c>
      <c r="AR9" s="35"/>
    </row>
    <row r="10" spans="1:44" s="19" customFormat="1" ht="60" customHeight="1" x14ac:dyDescent="0.25">
      <c r="A10" s="60"/>
      <c r="B10" s="61"/>
      <c r="C10" s="61"/>
      <c r="D10" s="61"/>
      <c r="E10" s="62"/>
      <c r="F10" s="53" t="s">
        <v>32</v>
      </c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 t="s">
        <v>39</v>
      </c>
      <c r="U10" s="54"/>
      <c r="V10" s="54"/>
      <c r="W10" s="54"/>
      <c r="X10" s="54"/>
      <c r="Y10" s="54"/>
      <c r="Z10" s="54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37">
        <f t="shared" si="0"/>
        <v>0</v>
      </c>
      <c r="AR10" s="35"/>
    </row>
    <row r="11" spans="1:44" s="19" customFormat="1" ht="45" customHeight="1" x14ac:dyDescent="0.25">
      <c r="A11" s="60"/>
      <c r="B11" s="61"/>
      <c r="C11" s="61"/>
      <c r="D11" s="61"/>
      <c r="E11" s="62"/>
      <c r="F11" s="53" t="s">
        <v>61</v>
      </c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 t="s">
        <v>40</v>
      </c>
      <c r="U11" s="54"/>
      <c r="V11" s="54"/>
      <c r="W11" s="54"/>
      <c r="X11" s="54"/>
      <c r="Y11" s="54"/>
      <c r="Z11" s="54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37">
        <f t="shared" si="0"/>
        <v>0</v>
      </c>
      <c r="AR11" s="35"/>
    </row>
    <row r="12" spans="1:44" s="19" customFormat="1" ht="93.75" customHeight="1" x14ac:dyDescent="0.25">
      <c r="A12" s="60"/>
      <c r="B12" s="61"/>
      <c r="C12" s="61"/>
      <c r="D12" s="61"/>
      <c r="E12" s="62"/>
      <c r="F12" s="53" t="s">
        <v>33</v>
      </c>
      <c r="G12" s="53"/>
      <c r="H12" s="53"/>
      <c r="I12" s="53"/>
      <c r="J12" s="53"/>
      <c r="K12" s="53"/>
      <c r="L12" s="53"/>
      <c r="M12" s="54" t="s">
        <v>257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37">
        <f t="shared" si="0"/>
        <v>0</v>
      </c>
      <c r="AR12" s="35"/>
    </row>
    <row r="13" spans="1:44" s="19" customFormat="1" ht="168.75" customHeight="1" x14ac:dyDescent="0.25">
      <c r="A13" s="60"/>
      <c r="B13" s="61"/>
      <c r="C13" s="61"/>
      <c r="D13" s="61"/>
      <c r="E13" s="62"/>
      <c r="F13" s="53" t="s">
        <v>34</v>
      </c>
      <c r="G13" s="53"/>
      <c r="H13" s="53"/>
      <c r="I13" s="53"/>
      <c r="J13" s="53"/>
      <c r="K13" s="53"/>
      <c r="L13" s="53"/>
      <c r="M13" s="54" t="s">
        <v>253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37">
        <f t="shared" si="0"/>
        <v>0</v>
      </c>
      <c r="AR13" s="35"/>
    </row>
    <row r="14" spans="1:44" s="19" customFormat="1" ht="150" customHeight="1" x14ac:dyDescent="0.25">
      <c r="A14" s="96"/>
      <c r="B14" s="97"/>
      <c r="C14" s="97"/>
      <c r="D14" s="97"/>
      <c r="E14" s="98"/>
      <c r="F14" s="53" t="s">
        <v>35</v>
      </c>
      <c r="G14" s="53"/>
      <c r="H14" s="53"/>
      <c r="I14" s="53"/>
      <c r="J14" s="53"/>
      <c r="K14" s="53"/>
      <c r="L14" s="53"/>
      <c r="M14" s="54" t="s">
        <v>258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37">
        <f t="shared" si="0"/>
        <v>0</v>
      </c>
      <c r="AR14" s="35"/>
    </row>
    <row r="15" spans="1:44" s="19" customFormat="1" ht="45" customHeight="1" x14ac:dyDescent="0.25">
      <c r="A15" s="96" t="s">
        <v>30</v>
      </c>
      <c r="B15" s="97"/>
      <c r="C15" s="97"/>
      <c r="D15" s="97"/>
      <c r="E15" s="98"/>
      <c r="F15" s="53" t="s">
        <v>36</v>
      </c>
      <c r="G15" s="53"/>
      <c r="H15" s="53"/>
      <c r="I15" s="53"/>
      <c r="J15" s="53"/>
      <c r="K15" s="53"/>
      <c r="L15" s="53"/>
      <c r="M15" s="54" t="s">
        <v>254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37">
        <f t="shared" si="0"/>
        <v>0</v>
      </c>
      <c r="AR15" s="35"/>
    </row>
    <row r="16" spans="1:44" s="19" customFormat="1" ht="75" customHeight="1" x14ac:dyDescent="0.25">
      <c r="A16" s="55" t="s">
        <v>64</v>
      </c>
      <c r="B16" s="55"/>
      <c r="C16" s="55"/>
      <c r="D16" s="55"/>
      <c r="E16" s="55"/>
      <c r="F16" s="53" t="s">
        <v>65</v>
      </c>
      <c r="G16" s="53"/>
      <c r="H16" s="53"/>
      <c r="I16" s="53"/>
      <c r="J16" s="53"/>
      <c r="K16" s="53"/>
      <c r="L16" s="53"/>
      <c r="M16" s="54" t="s">
        <v>41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37">
        <f t="shared" si="0"/>
        <v>0</v>
      </c>
      <c r="AR16" s="35"/>
    </row>
    <row r="17" spans="1:45" s="19" customFormat="1" ht="131.25" customHeight="1" x14ac:dyDescent="0.25">
      <c r="A17" s="55"/>
      <c r="B17" s="55"/>
      <c r="C17" s="55"/>
      <c r="D17" s="55"/>
      <c r="E17" s="55"/>
      <c r="F17" s="53" t="s">
        <v>62</v>
      </c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 t="s">
        <v>42</v>
      </c>
      <c r="U17" s="54"/>
      <c r="V17" s="54"/>
      <c r="W17" s="54"/>
      <c r="X17" s="54"/>
      <c r="Y17" s="54"/>
      <c r="Z17" s="54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37">
        <f t="shared" si="0"/>
        <v>0</v>
      </c>
      <c r="AR17" s="35"/>
    </row>
    <row r="18" spans="1:45" s="19" customFormat="1" ht="150" customHeight="1" x14ac:dyDescent="0.25">
      <c r="A18" s="55"/>
      <c r="B18" s="55"/>
      <c r="C18" s="55"/>
      <c r="D18" s="55"/>
      <c r="E18" s="55"/>
      <c r="F18" s="53" t="s">
        <v>63</v>
      </c>
      <c r="G18" s="53"/>
      <c r="H18" s="53"/>
      <c r="I18" s="53"/>
      <c r="J18" s="53"/>
      <c r="K18" s="53"/>
      <c r="L18" s="53"/>
      <c r="M18" s="54" t="s">
        <v>255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37">
        <f t="shared" si="0"/>
        <v>0</v>
      </c>
      <c r="AR18" s="35"/>
    </row>
    <row r="19" spans="1:45" s="19" customFormat="1" ht="247.5" customHeight="1" x14ac:dyDescent="0.25">
      <c r="A19" s="57" t="s">
        <v>43</v>
      </c>
      <c r="B19" s="58"/>
      <c r="C19" s="58"/>
      <c r="D19" s="58"/>
      <c r="E19" s="59"/>
      <c r="F19" s="53" t="s">
        <v>66</v>
      </c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 t="s">
        <v>46</v>
      </c>
      <c r="U19" s="54"/>
      <c r="V19" s="54"/>
      <c r="W19" s="54"/>
      <c r="X19" s="54"/>
      <c r="Y19" s="54"/>
      <c r="Z19" s="54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37">
        <f t="shared" si="0"/>
        <v>0</v>
      </c>
      <c r="AR19" s="35"/>
    </row>
    <row r="20" spans="1:45" s="19" customFormat="1" ht="105" customHeight="1" x14ac:dyDescent="0.25">
      <c r="A20" s="60" t="s">
        <v>43</v>
      </c>
      <c r="B20" s="61"/>
      <c r="C20" s="61"/>
      <c r="D20" s="61"/>
      <c r="E20" s="62"/>
      <c r="F20" s="53" t="s">
        <v>67</v>
      </c>
      <c r="G20" s="53"/>
      <c r="H20" s="53"/>
      <c r="I20" s="53"/>
      <c r="J20" s="53"/>
      <c r="K20" s="53"/>
      <c r="L20" s="53"/>
      <c r="M20" s="54" t="s">
        <v>256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37">
        <f t="shared" si="0"/>
        <v>0</v>
      </c>
      <c r="AR20" s="35"/>
    </row>
    <row r="21" spans="1:45" s="19" customFormat="1" ht="82.5" customHeight="1" x14ac:dyDescent="0.25">
      <c r="A21" s="47"/>
      <c r="B21" s="48"/>
      <c r="C21" s="48"/>
      <c r="D21" s="48"/>
      <c r="E21" s="49"/>
      <c r="F21" s="53" t="s">
        <v>68</v>
      </c>
      <c r="G21" s="53"/>
      <c r="H21" s="53"/>
      <c r="I21" s="53"/>
      <c r="J21" s="53"/>
      <c r="K21" s="53"/>
      <c r="L21" s="53"/>
      <c r="M21" s="54" t="s">
        <v>47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37">
        <f t="shared" si="0"/>
        <v>0</v>
      </c>
      <c r="AR21" s="35"/>
    </row>
    <row r="22" spans="1:45" s="19" customFormat="1" ht="82.5" customHeight="1" x14ac:dyDescent="0.25">
      <c r="A22" s="47"/>
      <c r="B22" s="48"/>
      <c r="C22" s="48"/>
      <c r="D22" s="48"/>
      <c r="E22" s="49"/>
      <c r="F22" s="53" t="s">
        <v>69</v>
      </c>
      <c r="G22" s="53"/>
      <c r="H22" s="53"/>
      <c r="I22" s="53"/>
      <c r="J22" s="53"/>
      <c r="K22" s="53"/>
      <c r="L22" s="53"/>
      <c r="M22" s="54" t="s">
        <v>48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37">
        <f t="shared" si="0"/>
        <v>0</v>
      </c>
      <c r="AR22" s="35"/>
    </row>
    <row r="23" spans="1:45" s="19" customFormat="1" ht="60" customHeight="1" x14ac:dyDescent="0.25">
      <c r="A23" s="44"/>
      <c r="B23" s="45"/>
      <c r="C23" s="45"/>
      <c r="D23" s="45"/>
      <c r="E23" s="46"/>
      <c r="F23" s="53" t="s">
        <v>44</v>
      </c>
      <c r="G23" s="53"/>
      <c r="H23" s="53"/>
      <c r="I23" s="53"/>
      <c r="J23" s="53"/>
      <c r="K23" s="53"/>
      <c r="L23" s="53"/>
      <c r="M23" s="54" t="s">
        <v>45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37">
        <f t="shared" si="0"/>
        <v>0</v>
      </c>
      <c r="AR23" s="35"/>
    </row>
    <row r="24" spans="1:45" s="19" customFormat="1" ht="127.5" customHeight="1" x14ac:dyDescent="0.25">
      <c r="A24" s="55" t="s">
        <v>251</v>
      </c>
      <c r="B24" s="55"/>
      <c r="C24" s="55"/>
      <c r="D24" s="55"/>
      <c r="E24" s="55"/>
      <c r="F24" s="53" t="s">
        <v>70</v>
      </c>
      <c r="G24" s="53"/>
      <c r="H24" s="53"/>
      <c r="I24" s="53"/>
      <c r="J24" s="53"/>
      <c r="K24" s="53"/>
      <c r="L24" s="53"/>
      <c r="M24" s="54" t="s">
        <v>54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37">
        <f t="shared" si="0"/>
        <v>0</v>
      </c>
      <c r="AR24" s="35"/>
      <c r="AS24" s="24"/>
    </row>
    <row r="25" spans="1:45" s="19" customFormat="1" ht="225" customHeight="1" x14ac:dyDescent="0.25">
      <c r="A25" s="57" t="s">
        <v>71</v>
      </c>
      <c r="B25" s="58"/>
      <c r="C25" s="58"/>
      <c r="D25" s="58"/>
      <c r="E25" s="59"/>
      <c r="F25" s="53" t="s">
        <v>72</v>
      </c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 t="s">
        <v>49</v>
      </c>
      <c r="U25" s="54"/>
      <c r="V25" s="54"/>
      <c r="W25" s="54"/>
      <c r="X25" s="54"/>
      <c r="Y25" s="54"/>
      <c r="Z25" s="54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37">
        <f t="shared" si="0"/>
        <v>0</v>
      </c>
      <c r="AR25" s="35"/>
    </row>
    <row r="26" spans="1:45" s="19" customFormat="1" ht="60" customHeight="1" x14ac:dyDescent="0.25">
      <c r="A26" s="60"/>
      <c r="B26" s="61"/>
      <c r="C26" s="61"/>
      <c r="D26" s="61"/>
      <c r="E26" s="62"/>
      <c r="F26" s="53" t="s">
        <v>73</v>
      </c>
      <c r="G26" s="53"/>
      <c r="H26" s="53"/>
      <c r="I26" s="53"/>
      <c r="J26" s="53"/>
      <c r="K26" s="53"/>
      <c r="L26" s="53"/>
      <c r="M26" s="54" t="s">
        <v>50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37">
        <f t="shared" si="0"/>
        <v>0</v>
      </c>
      <c r="AR26" s="35"/>
    </row>
    <row r="27" spans="1:45" s="19" customFormat="1" ht="82.5" customHeight="1" x14ac:dyDescent="0.25">
      <c r="A27" s="63" t="s">
        <v>71</v>
      </c>
      <c r="B27" s="64"/>
      <c r="C27" s="64"/>
      <c r="D27" s="64"/>
      <c r="E27" s="65"/>
      <c r="F27" s="53" t="s">
        <v>74</v>
      </c>
      <c r="G27" s="53"/>
      <c r="H27" s="53"/>
      <c r="I27" s="53"/>
      <c r="J27" s="53"/>
      <c r="K27" s="53"/>
      <c r="L27" s="53"/>
      <c r="M27" s="54" t="s">
        <v>51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37">
        <f t="shared" si="0"/>
        <v>0</v>
      </c>
      <c r="AR27" s="35"/>
    </row>
    <row r="28" spans="1:45" s="19" customFormat="1" ht="45" customHeight="1" x14ac:dyDescent="0.25">
      <c r="A28" s="63"/>
      <c r="B28" s="64"/>
      <c r="C28" s="64"/>
      <c r="D28" s="64"/>
      <c r="E28" s="65"/>
      <c r="F28" s="53" t="s">
        <v>59</v>
      </c>
      <c r="G28" s="53"/>
      <c r="H28" s="53"/>
      <c r="I28" s="53"/>
      <c r="J28" s="53"/>
      <c r="K28" s="53"/>
      <c r="L28" s="53"/>
      <c r="M28" s="54" t="s">
        <v>52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37">
        <f t="shared" si="0"/>
        <v>0</v>
      </c>
      <c r="AR28" s="35"/>
    </row>
    <row r="29" spans="1:45" s="19" customFormat="1" ht="127.5" customHeight="1" x14ac:dyDescent="0.25">
      <c r="A29" s="66"/>
      <c r="B29" s="67"/>
      <c r="C29" s="67"/>
      <c r="D29" s="67"/>
      <c r="E29" s="68"/>
      <c r="F29" s="53" t="s">
        <v>75</v>
      </c>
      <c r="G29" s="53"/>
      <c r="H29" s="53"/>
      <c r="I29" s="53"/>
      <c r="J29" s="53"/>
      <c r="K29" s="53"/>
      <c r="L29" s="53"/>
      <c r="M29" s="54" t="s">
        <v>53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37">
        <f t="shared" si="0"/>
        <v>0</v>
      </c>
      <c r="AR29" s="35"/>
    </row>
    <row r="30" spans="1:45" s="19" customFormat="1" ht="180" customHeight="1" x14ac:dyDescent="0.25">
      <c r="A30" s="55" t="s">
        <v>76</v>
      </c>
      <c r="B30" s="55"/>
      <c r="C30" s="55"/>
      <c r="D30" s="55"/>
      <c r="E30" s="55"/>
      <c r="F30" s="53" t="s">
        <v>77</v>
      </c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 t="s">
        <v>56</v>
      </c>
      <c r="U30" s="54"/>
      <c r="V30" s="54"/>
      <c r="W30" s="54"/>
      <c r="X30" s="54"/>
      <c r="Y30" s="54"/>
      <c r="Z30" s="54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37">
        <f t="shared" si="0"/>
        <v>0</v>
      </c>
      <c r="AR30" s="35"/>
    </row>
    <row r="31" spans="1:45" s="19" customFormat="1" ht="82.5" customHeight="1" x14ac:dyDescent="0.25">
      <c r="A31" s="55"/>
      <c r="B31" s="55"/>
      <c r="C31" s="55"/>
      <c r="D31" s="55"/>
      <c r="E31" s="55"/>
      <c r="F31" s="53" t="s">
        <v>78</v>
      </c>
      <c r="G31" s="53"/>
      <c r="H31" s="53"/>
      <c r="I31" s="53"/>
      <c r="J31" s="53"/>
      <c r="K31" s="53"/>
      <c r="L31" s="53"/>
      <c r="M31" s="54" t="s">
        <v>57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37">
        <f t="shared" si="0"/>
        <v>0</v>
      </c>
      <c r="AR31" s="35"/>
    </row>
    <row r="32" spans="1:45" s="19" customFormat="1" ht="45" customHeight="1" x14ac:dyDescent="0.25">
      <c r="A32" s="55"/>
      <c r="B32" s="55"/>
      <c r="C32" s="55"/>
      <c r="D32" s="55"/>
      <c r="E32" s="55"/>
      <c r="F32" s="53" t="s">
        <v>79</v>
      </c>
      <c r="G32" s="53"/>
      <c r="H32" s="53"/>
      <c r="I32" s="53"/>
      <c r="J32" s="53"/>
      <c r="K32" s="53"/>
      <c r="L32" s="53"/>
      <c r="M32" s="54" t="s">
        <v>58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37"/>
      <c r="AR32" s="35"/>
    </row>
    <row r="33" spans="1:44" s="19" customFormat="1" ht="11.25" x14ac:dyDescent="0.25">
      <c r="A33" s="2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6"/>
    </row>
    <row r="34" spans="1:44" s="19" customFormat="1" ht="20.25" customHeight="1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88" t="s">
        <v>7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90"/>
      <c r="AA34" s="41">
        <f>COUNTA(AA8:AA32)</f>
        <v>0</v>
      </c>
      <c r="AB34" s="41">
        <f t="shared" ref="AB34:AP34" si="1">COUNTA(AB8:AB32)</f>
        <v>0</v>
      </c>
      <c r="AC34" s="41">
        <f t="shared" si="1"/>
        <v>0</v>
      </c>
      <c r="AD34" s="41">
        <f t="shared" si="1"/>
        <v>0</v>
      </c>
      <c r="AE34" s="41">
        <f t="shared" si="1"/>
        <v>0</v>
      </c>
      <c r="AF34" s="41">
        <f t="shared" si="1"/>
        <v>0</v>
      </c>
      <c r="AG34" s="41">
        <f t="shared" si="1"/>
        <v>0</v>
      </c>
      <c r="AH34" s="41">
        <f t="shared" si="1"/>
        <v>0</v>
      </c>
      <c r="AI34" s="41">
        <f t="shared" si="1"/>
        <v>0</v>
      </c>
      <c r="AJ34" s="41">
        <f t="shared" si="1"/>
        <v>0</v>
      </c>
      <c r="AK34" s="41">
        <f t="shared" si="1"/>
        <v>0</v>
      </c>
      <c r="AL34" s="41">
        <f t="shared" si="1"/>
        <v>0</v>
      </c>
      <c r="AM34" s="41">
        <f t="shared" si="1"/>
        <v>0</v>
      </c>
      <c r="AN34" s="41">
        <f t="shared" si="1"/>
        <v>0</v>
      </c>
      <c r="AO34" s="41">
        <f t="shared" si="1"/>
        <v>0</v>
      </c>
      <c r="AP34" s="41">
        <f t="shared" si="1"/>
        <v>0</v>
      </c>
      <c r="AQ34" s="29"/>
      <c r="AR34" s="30"/>
    </row>
    <row r="35" spans="1:44" s="19" customFormat="1" ht="20.25" customHeigh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88" t="s">
        <v>8</v>
      </c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0"/>
      <c r="AA35" s="41">
        <v>0</v>
      </c>
      <c r="AB35" s="41">
        <v>0.4</v>
      </c>
      <c r="AC35" s="41">
        <v>0.7</v>
      </c>
      <c r="AD35" s="41">
        <v>1</v>
      </c>
      <c r="AE35" s="41">
        <v>1.4</v>
      </c>
      <c r="AF35" s="41">
        <v>1.7</v>
      </c>
      <c r="AG35" s="41">
        <v>2</v>
      </c>
      <c r="AH35" s="41">
        <v>2.4</v>
      </c>
      <c r="AI35" s="41">
        <v>2.7</v>
      </c>
      <c r="AJ35" s="41">
        <v>3</v>
      </c>
      <c r="AK35" s="41">
        <v>3.4</v>
      </c>
      <c r="AL35" s="41">
        <v>3.7</v>
      </c>
      <c r="AM35" s="41">
        <v>4</v>
      </c>
      <c r="AN35" s="41">
        <v>4.4000000000000004</v>
      </c>
      <c r="AO35" s="41">
        <v>4.7</v>
      </c>
      <c r="AP35" s="41">
        <v>5</v>
      </c>
      <c r="AQ35" s="29"/>
      <c r="AR35" s="30"/>
    </row>
    <row r="36" spans="1:44" s="19" customFormat="1" ht="20.25" customHeigh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88" t="s">
        <v>9</v>
      </c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50">
        <f>+AA35*AA34</f>
        <v>0</v>
      </c>
      <c r="AB36" s="50">
        <f t="shared" ref="AB36:AP36" si="2">+AB35*AB34</f>
        <v>0</v>
      </c>
      <c r="AC36" s="50">
        <f t="shared" si="2"/>
        <v>0</v>
      </c>
      <c r="AD36" s="50">
        <f t="shared" si="2"/>
        <v>0</v>
      </c>
      <c r="AE36" s="50">
        <f t="shared" si="2"/>
        <v>0</v>
      </c>
      <c r="AF36" s="50">
        <f t="shared" si="2"/>
        <v>0</v>
      </c>
      <c r="AG36" s="41">
        <f t="shared" si="2"/>
        <v>0</v>
      </c>
      <c r="AH36" s="41">
        <f t="shared" si="2"/>
        <v>0</v>
      </c>
      <c r="AI36" s="41">
        <f t="shared" si="2"/>
        <v>0</v>
      </c>
      <c r="AJ36" s="41">
        <f t="shared" si="2"/>
        <v>0</v>
      </c>
      <c r="AK36" s="41">
        <f t="shared" si="2"/>
        <v>0</v>
      </c>
      <c r="AL36" s="41">
        <f t="shared" si="2"/>
        <v>0</v>
      </c>
      <c r="AM36" s="41">
        <f t="shared" si="2"/>
        <v>0</v>
      </c>
      <c r="AN36" s="41">
        <f t="shared" si="2"/>
        <v>0</v>
      </c>
      <c r="AO36" s="41">
        <f t="shared" si="2"/>
        <v>0</v>
      </c>
      <c r="AP36" s="41">
        <f t="shared" si="2"/>
        <v>0</v>
      </c>
      <c r="AQ36" s="29"/>
      <c r="AR36" s="30"/>
    </row>
    <row r="37" spans="1:44" s="19" customFormat="1" ht="18.75" customHeight="1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69" t="s">
        <v>265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72">
        <f>+SUM($AA$36:$AP$36)/COUNTA(F8:F32)</f>
        <v>0</v>
      </c>
      <c r="AH37" s="73"/>
      <c r="AI37" s="76"/>
      <c r="AJ37" s="77"/>
      <c r="AK37" s="77"/>
      <c r="AL37" s="78"/>
      <c r="AM37" s="82" t="e">
        <f>VLOOKUP(AG37,#REF!,4,TRUE)</f>
        <v>#REF!</v>
      </c>
      <c r="AN37" s="83"/>
      <c r="AO37" s="83"/>
      <c r="AP37" s="84"/>
      <c r="AQ37" s="29"/>
      <c r="AR37" s="30"/>
    </row>
    <row r="38" spans="1:44" s="19" customFormat="1" ht="18.75" customHeight="1" x14ac:dyDescent="0.25">
      <c r="A38" s="3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91" t="s">
        <v>264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3"/>
      <c r="AG38" s="74"/>
      <c r="AH38" s="75"/>
      <c r="AI38" s="79"/>
      <c r="AJ38" s="80"/>
      <c r="AK38" s="80"/>
      <c r="AL38" s="81"/>
      <c r="AM38" s="85"/>
      <c r="AN38" s="86"/>
      <c r="AO38" s="86"/>
      <c r="AP38" s="87"/>
      <c r="AQ38" s="32"/>
      <c r="AR38" s="33"/>
    </row>
  </sheetData>
  <sheetProtection insertRows="0"/>
  <mergeCells count="107">
    <mergeCell ref="F2:AQ3"/>
    <mergeCell ref="A5:E5"/>
    <mergeCell ref="A6:E7"/>
    <mergeCell ref="A16:E18"/>
    <mergeCell ref="F5:AR5"/>
    <mergeCell ref="A8:E14"/>
    <mergeCell ref="A15:E15"/>
    <mergeCell ref="A19:E19"/>
    <mergeCell ref="A20:E20"/>
    <mergeCell ref="AM6:AO6"/>
    <mergeCell ref="AP6:AP7"/>
    <mergeCell ref="AR6:AR7"/>
    <mergeCell ref="AQ6:AQ7"/>
    <mergeCell ref="AA6:AC6"/>
    <mergeCell ref="AD6:AF6"/>
    <mergeCell ref="AG6:AI6"/>
    <mergeCell ref="AJ6:AL6"/>
    <mergeCell ref="F18:L18"/>
    <mergeCell ref="F20:L20"/>
    <mergeCell ref="M16:S16"/>
    <mergeCell ref="T16:Z16"/>
    <mergeCell ref="T17:Z17"/>
    <mergeCell ref="M17:S17"/>
    <mergeCell ref="F17:L17"/>
    <mergeCell ref="A25:E26"/>
    <mergeCell ref="A27:E29"/>
    <mergeCell ref="M37:AF37"/>
    <mergeCell ref="AG37:AH38"/>
    <mergeCell ref="AI37:AL38"/>
    <mergeCell ref="AM37:AP38"/>
    <mergeCell ref="M34:Z34"/>
    <mergeCell ref="M35:Z35"/>
    <mergeCell ref="M36:Z36"/>
    <mergeCell ref="A30:E32"/>
    <mergeCell ref="F25:L25"/>
    <mergeCell ref="F27:L27"/>
    <mergeCell ref="M25:S25"/>
    <mergeCell ref="T25:Z25"/>
    <mergeCell ref="F26:L26"/>
    <mergeCell ref="M26:S26"/>
    <mergeCell ref="T26:Z26"/>
    <mergeCell ref="F30:L30"/>
    <mergeCell ref="M30:S30"/>
    <mergeCell ref="T30:Z30"/>
    <mergeCell ref="M38:AF38"/>
    <mergeCell ref="F31:L31"/>
    <mergeCell ref="M31:S31"/>
    <mergeCell ref="T31:Z31"/>
    <mergeCell ref="A24:E24"/>
    <mergeCell ref="M6:S7"/>
    <mergeCell ref="M8:S8"/>
    <mergeCell ref="T6:Z7"/>
    <mergeCell ref="T8:Z8"/>
    <mergeCell ref="M9:S9"/>
    <mergeCell ref="T9:Z9"/>
    <mergeCell ref="M10:S10"/>
    <mergeCell ref="T10:Z10"/>
    <mergeCell ref="T11:Z11"/>
    <mergeCell ref="M11:S11"/>
    <mergeCell ref="M12:S12"/>
    <mergeCell ref="F13:L13"/>
    <mergeCell ref="M13:S13"/>
    <mergeCell ref="T13:Z13"/>
    <mergeCell ref="T12:Z12"/>
    <mergeCell ref="F6:L7"/>
    <mergeCell ref="F8:L8"/>
    <mergeCell ref="F9:L9"/>
    <mergeCell ref="F10:L10"/>
    <mergeCell ref="F11:L11"/>
    <mergeCell ref="F12:L12"/>
    <mergeCell ref="F14:L14"/>
    <mergeCell ref="F16:L16"/>
    <mergeCell ref="M14:S14"/>
    <mergeCell ref="T14:Z14"/>
    <mergeCell ref="F15:L15"/>
    <mergeCell ref="M15:S15"/>
    <mergeCell ref="T15:Z15"/>
    <mergeCell ref="M20:S20"/>
    <mergeCell ref="T20:Z20"/>
    <mergeCell ref="F22:L22"/>
    <mergeCell ref="M22:S22"/>
    <mergeCell ref="T22:Z22"/>
    <mergeCell ref="F21:L21"/>
    <mergeCell ref="M21:S21"/>
    <mergeCell ref="T21:Z21"/>
    <mergeCell ref="M18:S18"/>
    <mergeCell ref="T18:Z18"/>
    <mergeCell ref="T19:Z19"/>
    <mergeCell ref="M19:S19"/>
    <mergeCell ref="F19:L19"/>
    <mergeCell ref="F32:L32"/>
    <mergeCell ref="M32:S32"/>
    <mergeCell ref="T32:Z32"/>
    <mergeCell ref="M23:S23"/>
    <mergeCell ref="T23:Z23"/>
    <mergeCell ref="F23:L23"/>
    <mergeCell ref="F24:L24"/>
    <mergeCell ref="M24:S24"/>
    <mergeCell ref="T24:Z24"/>
    <mergeCell ref="F29:L29"/>
    <mergeCell ref="M29:S29"/>
    <mergeCell ref="T29:Z29"/>
    <mergeCell ref="M27:S27"/>
    <mergeCell ref="T27:Z27"/>
    <mergeCell ref="F28:L28"/>
    <mergeCell ref="M28:S28"/>
    <mergeCell ref="T28:Z28"/>
  </mergeCells>
  <conditionalFormatting sqref="AQ8:AQ32">
    <cfRule type="cellIs" dxfId="50" priority="1" operator="greaterThan">
      <formula>1</formula>
    </cfRule>
    <cfRule type="cellIs" dxfId="49" priority="2" operator="equal">
      <formula>1</formula>
    </cfRule>
    <cfRule type="cellIs" dxfId="48" priority="3" operator="equal">
      <formula>0</formula>
    </cfRule>
  </conditionalFormatting>
  <conditionalFormatting sqref="AM26:AP26 AQ38 AM37">
    <cfRule type="cellIs" dxfId="47" priority="10" stopIfTrue="1" operator="equal">
      <formula>#REF!</formula>
    </cfRule>
    <cfRule type="cellIs" dxfId="46" priority="11" stopIfTrue="1" operator="equal">
      <formula>#REF!</formula>
    </cfRule>
    <cfRule type="cellIs" dxfId="45" priority="12" stopIfTrue="1" operator="equal">
      <formula>#REF!</formula>
    </cfRule>
    <cfRule type="cellIs" dxfId="44" priority="13" stopIfTrue="1" operator="equal">
      <formula>#REF!</formula>
    </cfRule>
    <cfRule type="cellIs" dxfId="43" priority="14" stopIfTrue="1" operator="equal">
      <formula>#REF!</formula>
    </cfRule>
    <cfRule type="cellIs" dxfId="42" priority="15" stopIfTrue="1" operator="equal">
      <formula>#REF!</formula>
    </cfRule>
  </conditionalFormatting>
  <dataValidations count="1">
    <dataValidation allowBlank="1" showDropDown="1" showInputMessage="1" showErrorMessage="1" errorTitle="IMPORTANTE" error="Por favor, indique con una &quot;X&quot; la casilla que mejor representa el nivel alcanzado por la organización en el elemento evaluado" sqref="A24:A25 A19:A20 T9:T32 A8 F8:F32 M8:M32 AA8:AP32 A15:A16 A27 A30"/>
  </dataValidations>
  <pageMargins left="0.9055118110236221" right="0.9055118110236221" top="0.74803149606299213" bottom="0.74803149606299213" header="0.31496062992125984" footer="0.31496062992125984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W39"/>
  <sheetViews>
    <sheetView view="pageBreakPreview" zoomScaleNormal="75" zoomScaleSheetLayoutView="100" workbookViewId="0">
      <pane xSplit="1" ySplit="7" topLeftCell="C14" activePane="bottomRight" state="frozen"/>
      <selection pane="topRight" activeCell="B1" sqref="B1"/>
      <selection pane="bottomLeft" activeCell="A5" sqref="A5"/>
      <selection pane="bottomRight" activeCell="V3" sqref="V3"/>
    </sheetView>
  </sheetViews>
  <sheetFormatPr baseColWidth="10" defaultColWidth="11" defaultRowHeight="14.25" x14ac:dyDescent="0.25"/>
  <cols>
    <col min="1" max="1" width="17.85546875" style="34" customWidth="1"/>
    <col min="2" max="4" width="25" style="34" customWidth="1"/>
    <col min="5" max="19" width="3.5703125" style="34" customWidth="1"/>
    <col min="20" max="20" width="14.28515625" style="34" customWidth="1"/>
    <col min="21" max="21" width="3.28515625" style="34" customWidth="1"/>
    <col min="22" max="22" width="28.5703125" style="34" customWidth="1"/>
    <col min="23" max="16384" width="11" style="34"/>
  </cols>
  <sheetData>
    <row r="1" spans="1:23" ht="18.75" customHeight="1" x14ac:dyDescent="0.25">
      <c r="V1" s="5"/>
    </row>
    <row r="2" spans="1:23" ht="18.75" customHeight="1" x14ac:dyDescent="0.25">
      <c r="B2" s="94" t="s">
        <v>267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2" t="s">
        <v>259</v>
      </c>
    </row>
    <row r="3" spans="1:23" ht="18.7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1" t="s">
        <v>269</v>
      </c>
    </row>
    <row r="4" spans="1:23" ht="18.75" customHeight="1" x14ac:dyDescent="0.25">
      <c r="V4" s="11" t="s">
        <v>252</v>
      </c>
    </row>
    <row r="5" spans="1:23" s="2" customFormat="1" ht="30.75" customHeight="1" x14ac:dyDescent="0.25">
      <c r="A5" s="13" t="s">
        <v>6</v>
      </c>
      <c r="B5" s="95" t="s">
        <v>130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s="4" customFormat="1" ht="12.75" x14ac:dyDescent="0.25">
      <c r="A6" s="56" t="s">
        <v>0</v>
      </c>
      <c r="B6" s="56" t="s">
        <v>1</v>
      </c>
      <c r="C6" s="56" t="s">
        <v>219</v>
      </c>
      <c r="D6" s="56" t="s">
        <v>220</v>
      </c>
      <c r="E6" s="102" t="s">
        <v>13</v>
      </c>
      <c r="F6" s="102"/>
      <c r="G6" s="102"/>
      <c r="H6" s="103" t="s">
        <v>14</v>
      </c>
      <c r="I6" s="103"/>
      <c r="J6" s="103"/>
      <c r="K6" s="104" t="s">
        <v>15</v>
      </c>
      <c r="L6" s="104"/>
      <c r="M6" s="104"/>
      <c r="N6" s="105" t="s">
        <v>16</v>
      </c>
      <c r="O6" s="105"/>
      <c r="P6" s="105"/>
      <c r="Q6" s="99" t="s">
        <v>17</v>
      </c>
      <c r="R6" s="99"/>
      <c r="S6" s="99"/>
      <c r="T6" s="100" t="s">
        <v>18</v>
      </c>
      <c r="U6" s="101" t="s">
        <v>60</v>
      </c>
      <c r="V6" s="56" t="s">
        <v>5</v>
      </c>
    </row>
    <row r="7" spans="1:23" s="4" customFormat="1" ht="12.75" x14ac:dyDescent="0.25">
      <c r="A7" s="56"/>
      <c r="B7" s="56"/>
      <c r="C7" s="56"/>
      <c r="D7" s="56"/>
      <c r="E7" s="14" t="s">
        <v>2</v>
      </c>
      <c r="F7" s="14" t="s">
        <v>3</v>
      </c>
      <c r="G7" s="14" t="s">
        <v>4</v>
      </c>
      <c r="H7" s="15" t="s">
        <v>2</v>
      </c>
      <c r="I7" s="15" t="s">
        <v>3</v>
      </c>
      <c r="J7" s="15" t="s">
        <v>4</v>
      </c>
      <c r="K7" s="16" t="s">
        <v>2</v>
      </c>
      <c r="L7" s="16" t="s">
        <v>3</v>
      </c>
      <c r="M7" s="16" t="s">
        <v>4</v>
      </c>
      <c r="N7" s="17" t="s">
        <v>2</v>
      </c>
      <c r="O7" s="17" t="s">
        <v>3</v>
      </c>
      <c r="P7" s="17" t="s">
        <v>4</v>
      </c>
      <c r="Q7" s="18" t="s">
        <v>2</v>
      </c>
      <c r="R7" s="18" t="s">
        <v>3</v>
      </c>
      <c r="S7" s="18" t="s">
        <v>4</v>
      </c>
      <c r="T7" s="100"/>
      <c r="U7" s="106"/>
      <c r="V7" s="56"/>
    </row>
    <row r="8" spans="1:23" s="19" customFormat="1" ht="150" customHeight="1" x14ac:dyDescent="0.25">
      <c r="A8" s="109" t="s">
        <v>80</v>
      </c>
      <c r="B8" s="22" t="s">
        <v>81</v>
      </c>
      <c r="C8" s="36"/>
      <c r="D8" s="36" t="s">
        <v>82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37">
        <f>COUNTA(E8:T8)</f>
        <v>0</v>
      </c>
      <c r="V8" s="35"/>
      <c r="W8" s="24"/>
    </row>
    <row r="9" spans="1:23" s="19" customFormat="1" ht="45" customHeight="1" x14ac:dyDescent="0.25">
      <c r="A9" s="109"/>
      <c r="B9" s="38" t="s">
        <v>88</v>
      </c>
      <c r="C9" s="36" t="s">
        <v>83</v>
      </c>
      <c r="D9" s="3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7">
        <f t="shared" ref="U9:U33" si="0">COUNTA(E9:T9)</f>
        <v>0</v>
      </c>
      <c r="V9" s="35"/>
      <c r="W9" s="24"/>
    </row>
    <row r="10" spans="1:23" s="19" customFormat="1" ht="93.75" customHeight="1" x14ac:dyDescent="0.25">
      <c r="A10" s="109"/>
      <c r="B10" s="38" t="s">
        <v>85</v>
      </c>
      <c r="C10" s="36" t="s">
        <v>84</v>
      </c>
      <c r="D10" s="3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7">
        <f t="shared" si="0"/>
        <v>0</v>
      </c>
      <c r="V10" s="35"/>
      <c r="W10" s="24"/>
    </row>
    <row r="11" spans="1:23" s="19" customFormat="1" ht="131.25" customHeight="1" x14ac:dyDescent="0.25">
      <c r="A11" s="109"/>
      <c r="B11" s="22" t="s">
        <v>86</v>
      </c>
      <c r="C11" s="36"/>
      <c r="D11" s="36" t="s">
        <v>87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7">
        <f t="shared" si="0"/>
        <v>0</v>
      </c>
      <c r="V11" s="35"/>
      <c r="W11" s="24"/>
    </row>
    <row r="12" spans="1:23" s="19" customFormat="1" ht="45" customHeight="1" x14ac:dyDescent="0.25">
      <c r="A12" s="109"/>
      <c r="B12" s="38" t="s">
        <v>89</v>
      </c>
      <c r="C12" s="36" t="s">
        <v>90</v>
      </c>
      <c r="D12" s="3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7">
        <f t="shared" si="0"/>
        <v>0</v>
      </c>
      <c r="V12" s="35"/>
      <c r="W12" s="24"/>
    </row>
    <row r="13" spans="1:23" s="19" customFormat="1" ht="93.75" customHeight="1" x14ac:dyDescent="0.25">
      <c r="A13" s="109"/>
      <c r="B13" s="38" t="s">
        <v>91</v>
      </c>
      <c r="C13" s="36" t="s">
        <v>92</v>
      </c>
      <c r="D13" s="3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7">
        <f t="shared" si="0"/>
        <v>0</v>
      </c>
      <c r="V13" s="35"/>
      <c r="W13" s="24"/>
    </row>
    <row r="14" spans="1:23" s="19" customFormat="1" ht="75" customHeight="1" x14ac:dyDescent="0.25">
      <c r="A14" s="109"/>
      <c r="B14" s="22" t="s">
        <v>118</v>
      </c>
      <c r="C14" s="36" t="s">
        <v>93</v>
      </c>
      <c r="D14" s="36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7">
        <f t="shared" si="0"/>
        <v>0</v>
      </c>
      <c r="V14" s="35"/>
      <c r="W14" s="24"/>
    </row>
    <row r="15" spans="1:23" s="19" customFormat="1" ht="45" customHeight="1" x14ac:dyDescent="0.25">
      <c r="A15" s="109"/>
      <c r="B15" s="22" t="s">
        <v>95</v>
      </c>
      <c r="C15" s="36" t="s">
        <v>94</v>
      </c>
      <c r="D15" s="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7">
        <f t="shared" si="0"/>
        <v>0</v>
      </c>
      <c r="V15" s="35"/>
      <c r="W15" s="24"/>
    </row>
    <row r="16" spans="1:23" s="19" customFormat="1" ht="300" customHeight="1" x14ac:dyDescent="0.25">
      <c r="A16" s="109" t="s">
        <v>80</v>
      </c>
      <c r="B16" s="38" t="s">
        <v>96</v>
      </c>
      <c r="C16" s="36"/>
      <c r="D16" s="36" t="s">
        <v>97</v>
      </c>
      <c r="E16" s="23"/>
      <c r="F16" s="23"/>
      <c r="G16" s="23"/>
      <c r="H16" s="23"/>
      <c r="I16" s="23"/>
      <c r="J16" s="3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7">
        <f t="shared" si="0"/>
        <v>0</v>
      </c>
      <c r="V16" s="35"/>
      <c r="W16" s="24"/>
    </row>
    <row r="17" spans="1:23" s="19" customFormat="1" ht="93.75" customHeight="1" x14ac:dyDescent="0.25">
      <c r="A17" s="109"/>
      <c r="B17" s="38" t="s">
        <v>98</v>
      </c>
      <c r="C17" s="36" t="s">
        <v>260</v>
      </c>
      <c r="D17" s="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7">
        <f t="shared" si="0"/>
        <v>0</v>
      </c>
      <c r="V17" s="35"/>
      <c r="W17" s="24"/>
    </row>
    <row r="18" spans="1:23" s="19" customFormat="1" ht="135" x14ac:dyDescent="0.25">
      <c r="A18" s="109"/>
      <c r="B18" s="38" t="s">
        <v>99</v>
      </c>
      <c r="C18" s="36" t="s">
        <v>55</v>
      </c>
      <c r="D18" s="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7">
        <f t="shared" si="0"/>
        <v>0</v>
      </c>
      <c r="V18" s="35"/>
      <c r="W18" s="24"/>
    </row>
    <row r="19" spans="1:23" s="19" customFormat="1" ht="112.5" customHeight="1" x14ac:dyDescent="0.25">
      <c r="A19" s="110" t="s">
        <v>100</v>
      </c>
      <c r="B19" s="22" t="s">
        <v>101</v>
      </c>
      <c r="C19" s="36" t="s">
        <v>221</v>
      </c>
      <c r="D19" s="36" t="s">
        <v>222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7">
        <f t="shared" si="0"/>
        <v>0</v>
      </c>
      <c r="V19" s="35"/>
      <c r="W19" s="24"/>
    </row>
    <row r="20" spans="1:23" s="19" customFormat="1" ht="75" customHeight="1" x14ac:dyDescent="0.25">
      <c r="A20" s="112"/>
      <c r="B20" s="38" t="s">
        <v>107</v>
      </c>
      <c r="C20" s="36" t="s">
        <v>108</v>
      </c>
      <c r="D20" s="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7">
        <f t="shared" ref="U20" si="1">COUNTA(E20:T20)</f>
        <v>0</v>
      </c>
      <c r="V20" s="35"/>
      <c r="W20" s="24"/>
    </row>
    <row r="21" spans="1:23" s="19" customFormat="1" ht="243.75" customHeight="1" x14ac:dyDescent="0.25">
      <c r="A21" s="109" t="s">
        <v>100</v>
      </c>
      <c r="B21" s="38" t="s">
        <v>102</v>
      </c>
      <c r="C21" s="36" t="s">
        <v>223</v>
      </c>
      <c r="D21" s="36" t="s">
        <v>224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7">
        <f t="shared" si="0"/>
        <v>0</v>
      </c>
      <c r="V21" s="35"/>
      <c r="W21" s="24"/>
    </row>
    <row r="22" spans="1:23" s="19" customFormat="1" ht="30" customHeight="1" x14ac:dyDescent="0.25">
      <c r="A22" s="109"/>
      <c r="B22" s="38" t="s">
        <v>103</v>
      </c>
      <c r="C22" s="36" t="s">
        <v>104</v>
      </c>
      <c r="D22" s="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7">
        <f t="shared" si="0"/>
        <v>0</v>
      </c>
      <c r="V22" s="35"/>
      <c r="W22" s="24"/>
    </row>
    <row r="23" spans="1:23" s="19" customFormat="1" ht="112.5" customHeight="1" x14ac:dyDescent="0.25">
      <c r="A23" s="109"/>
      <c r="B23" s="38" t="s">
        <v>105</v>
      </c>
      <c r="C23" s="36" t="s">
        <v>106</v>
      </c>
      <c r="D23" s="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7">
        <f t="shared" si="0"/>
        <v>0</v>
      </c>
      <c r="V23" s="35"/>
      <c r="W23" s="24"/>
    </row>
    <row r="24" spans="1:23" s="19" customFormat="1" ht="67.5" customHeight="1" x14ac:dyDescent="0.25">
      <c r="A24" s="110" t="s">
        <v>109</v>
      </c>
      <c r="B24" s="38" t="s">
        <v>110</v>
      </c>
      <c r="C24" s="36" t="s">
        <v>111</v>
      </c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7">
        <f t="shared" si="0"/>
        <v>0</v>
      </c>
      <c r="V24" s="35"/>
      <c r="W24" s="24"/>
    </row>
    <row r="25" spans="1:23" s="19" customFormat="1" ht="30.75" customHeight="1" x14ac:dyDescent="0.25">
      <c r="A25" s="112"/>
      <c r="B25" s="38" t="s">
        <v>112</v>
      </c>
      <c r="C25" s="36" t="s">
        <v>113</v>
      </c>
      <c r="D25" s="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37">
        <f t="shared" si="0"/>
        <v>0</v>
      </c>
      <c r="V25" s="35"/>
      <c r="W25" s="24"/>
    </row>
    <row r="26" spans="1:23" s="19" customFormat="1" ht="93.75" customHeight="1" x14ac:dyDescent="0.25">
      <c r="A26" s="110" t="s">
        <v>109</v>
      </c>
      <c r="B26" s="38" t="s">
        <v>114</v>
      </c>
      <c r="C26" s="36" t="s">
        <v>115</v>
      </c>
      <c r="D26" s="36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9"/>
      <c r="T26" s="23"/>
      <c r="U26" s="37">
        <f t="shared" si="0"/>
        <v>0</v>
      </c>
      <c r="V26" s="35"/>
      <c r="W26" s="24"/>
    </row>
    <row r="27" spans="1:23" s="19" customFormat="1" ht="206.25" customHeight="1" x14ac:dyDescent="0.25">
      <c r="A27" s="112"/>
      <c r="B27" s="38" t="s">
        <v>116</v>
      </c>
      <c r="C27" s="36" t="s">
        <v>117</v>
      </c>
      <c r="D27" s="3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7">
        <f t="shared" si="0"/>
        <v>0</v>
      </c>
      <c r="V27" s="35"/>
      <c r="W27" s="24"/>
    </row>
    <row r="28" spans="1:23" s="19" customFormat="1" ht="112.5" customHeight="1" x14ac:dyDescent="0.25">
      <c r="A28" s="110" t="s">
        <v>121</v>
      </c>
      <c r="B28" s="38" t="s">
        <v>122</v>
      </c>
      <c r="C28" s="36" t="s">
        <v>119</v>
      </c>
      <c r="D28" s="3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37">
        <f t="shared" si="0"/>
        <v>0</v>
      </c>
      <c r="V28" s="35"/>
      <c r="W28" s="24"/>
    </row>
    <row r="29" spans="1:23" s="19" customFormat="1" ht="44.25" customHeight="1" x14ac:dyDescent="0.25">
      <c r="A29" s="111"/>
      <c r="B29" s="38" t="s">
        <v>123</v>
      </c>
      <c r="C29" s="36" t="s">
        <v>120</v>
      </c>
      <c r="D29" s="3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9"/>
      <c r="Q29" s="23"/>
      <c r="R29" s="23"/>
      <c r="S29" s="23"/>
      <c r="T29" s="23"/>
      <c r="U29" s="37">
        <f t="shared" si="0"/>
        <v>0</v>
      </c>
      <c r="V29" s="35"/>
      <c r="W29" s="24"/>
    </row>
    <row r="30" spans="1:23" s="19" customFormat="1" ht="93" customHeight="1" x14ac:dyDescent="0.25">
      <c r="A30" s="111"/>
      <c r="B30" s="38" t="s">
        <v>124</v>
      </c>
      <c r="C30" s="36" t="s">
        <v>126</v>
      </c>
      <c r="D30" s="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7">
        <f t="shared" si="0"/>
        <v>0</v>
      </c>
      <c r="V30" s="35"/>
      <c r="W30" s="24"/>
    </row>
    <row r="31" spans="1:23" s="19" customFormat="1" ht="56.25" customHeight="1" x14ac:dyDescent="0.25">
      <c r="A31" s="112"/>
      <c r="B31" s="38" t="s">
        <v>125</v>
      </c>
      <c r="C31" s="36" t="s">
        <v>225</v>
      </c>
      <c r="D31" s="36" t="s">
        <v>226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7">
        <f t="shared" si="0"/>
        <v>0</v>
      </c>
      <c r="V31" s="35"/>
      <c r="W31" s="24"/>
    </row>
    <row r="32" spans="1:23" s="19" customFormat="1" ht="375" customHeight="1" x14ac:dyDescent="0.25">
      <c r="A32" s="110" t="s">
        <v>121</v>
      </c>
      <c r="B32" s="38" t="s">
        <v>127</v>
      </c>
      <c r="C32" s="36"/>
      <c r="D32" s="36" t="s">
        <v>227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37">
        <f t="shared" si="0"/>
        <v>0</v>
      </c>
      <c r="V32" s="35"/>
      <c r="W32" s="24"/>
    </row>
    <row r="33" spans="1:23" s="19" customFormat="1" ht="93.75" customHeight="1" x14ac:dyDescent="0.25">
      <c r="A33" s="112"/>
      <c r="B33" s="38" t="s">
        <v>128</v>
      </c>
      <c r="C33" s="36" t="s">
        <v>129</v>
      </c>
      <c r="D33" s="3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37">
        <f t="shared" si="0"/>
        <v>0</v>
      </c>
      <c r="V33" s="35"/>
      <c r="W33" s="24"/>
    </row>
    <row r="34" spans="1:23" s="19" customFormat="1" ht="11.25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0"/>
    </row>
    <row r="35" spans="1:23" s="19" customFormat="1" ht="18.75" customHeight="1" x14ac:dyDescent="0.25">
      <c r="A35" s="27"/>
      <c r="B35" s="28"/>
      <c r="C35" s="88" t="s">
        <v>7</v>
      </c>
      <c r="D35" s="90"/>
      <c r="E35" s="41">
        <f>COUNTA(E8:E33)</f>
        <v>0</v>
      </c>
      <c r="F35" s="41">
        <f t="shared" ref="F35:T35" si="2">COUNTA(F8:F33)</f>
        <v>0</v>
      </c>
      <c r="G35" s="41">
        <f t="shared" si="2"/>
        <v>0</v>
      </c>
      <c r="H35" s="41">
        <f t="shared" si="2"/>
        <v>0</v>
      </c>
      <c r="I35" s="41">
        <f t="shared" si="2"/>
        <v>0</v>
      </c>
      <c r="J35" s="41">
        <f t="shared" si="2"/>
        <v>0</v>
      </c>
      <c r="K35" s="41">
        <f t="shared" si="2"/>
        <v>0</v>
      </c>
      <c r="L35" s="41">
        <f t="shared" si="2"/>
        <v>0</v>
      </c>
      <c r="M35" s="41">
        <f t="shared" si="2"/>
        <v>0</v>
      </c>
      <c r="N35" s="41">
        <f t="shared" si="2"/>
        <v>0</v>
      </c>
      <c r="O35" s="41">
        <f t="shared" si="2"/>
        <v>0</v>
      </c>
      <c r="P35" s="41">
        <f t="shared" si="2"/>
        <v>0</v>
      </c>
      <c r="Q35" s="41">
        <f t="shared" si="2"/>
        <v>0</v>
      </c>
      <c r="R35" s="41">
        <f t="shared" si="2"/>
        <v>0</v>
      </c>
      <c r="S35" s="41">
        <f t="shared" si="2"/>
        <v>0</v>
      </c>
      <c r="T35" s="41">
        <f t="shared" si="2"/>
        <v>0</v>
      </c>
      <c r="U35" s="29"/>
      <c r="V35" s="30"/>
    </row>
    <row r="36" spans="1:23" s="19" customFormat="1" ht="18.75" customHeight="1" x14ac:dyDescent="0.25">
      <c r="A36" s="27"/>
      <c r="B36" s="28"/>
      <c r="C36" s="88" t="s">
        <v>8</v>
      </c>
      <c r="D36" s="90"/>
      <c r="E36" s="41">
        <v>0</v>
      </c>
      <c r="F36" s="41">
        <v>0.4</v>
      </c>
      <c r="G36" s="41">
        <v>0.7</v>
      </c>
      <c r="H36" s="41">
        <v>1</v>
      </c>
      <c r="I36" s="41">
        <v>1.4</v>
      </c>
      <c r="J36" s="41">
        <v>1.7</v>
      </c>
      <c r="K36" s="41">
        <v>2</v>
      </c>
      <c r="L36" s="41">
        <v>2.4</v>
      </c>
      <c r="M36" s="41">
        <v>2.7</v>
      </c>
      <c r="N36" s="41">
        <v>3</v>
      </c>
      <c r="O36" s="41">
        <v>3.4</v>
      </c>
      <c r="P36" s="41">
        <v>3.7</v>
      </c>
      <c r="Q36" s="41">
        <v>4</v>
      </c>
      <c r="R36" s="41">
        <v>4.4000000000000004</v>
      </c>
      <c r="S36" s="41">
        <v>4.7</v>
      </c>
      <c r="T36" s="41">
        <v>5</v>
      </c>
      <c r="U36" s="29"/>
      <c r="V36" s="30"/>
    </row>
    <row r="37" spans="1:23" s="19" customFormat="1" ht="18.75" customHeight="1" x14ac:dyDescent="0.25">
      <c r="A37" s="27"/>
      <c r="B37" s="28"/>
      <c r="C37" s="88" t="s">
        <v>9</v>
      </c>
      <c r="D37" s="90"/>
      <c r="E37" s="50">
        <f>+E36*E35</f>
        <v>0</v>
      </c>
      <c r="F37" s="50">
        <f t="shared" ref="F37:T37" si="3">+F36*F35</f>
        <v>0</v>
      </c>
      <c r="G37" s="50">
        <f t="shared" si="3"/>
        <v>0</v>
      </c>
      <c r="H37" s="50">
        <f t="shared" si="3"/>
        <v>0</v>
      </c>
      <c r="I37" s="50">
        <f t="shared" si="3"/>
        <v>0</v>
      </c>
      <c r="J37" s="50">
        <f t="shared" si="3"/>
        <v>0</v>
      </c>
      <c r="K37" s="41">
        <f t="shared" si="3"/>
        <v>0</v>
      </c>
      <c r="L37" s="41">
        <f t="shared" si="3"/>
        <v>0</v>
      </c>
      <c r="M37" s="41">
        <f t="shared" si="3"/>
        <v>0</v>
      </c>
      <c r="N37" s="41">
        <f t="shared" si="3"/>
        <v>0</v>
      </c>
      <c r="O37" s="41">
        <f t="shared" si="3"/>
        <v>0</v>
      </c>
      <c r="P37" s="41">
        <f t="shared" si="3"/>
        <v>0</v>
      </c>
      <c r="Q37" s="41">
        <f t="shared" si="3"/>
        <v>0</v>
      </c>
      <c r="R37" s="41">
        <f t="shared" si="3"/>
        <v>0</v>
      </c>
      <c r="S37" s="41">
        <f t="shared" si="3"/>
        <v>0</v>
      </c>
      <c r="T37" s="41">
        <f t="shared" si="3"/>
        <v>0</v>
      </c>
      <c r="U37" s="29"/>
      <c r="V37" s="30"/>
    </row>
    <row r="38" spans="1:23" s="19" customFormat="1" ht="18.75" customHeight="1" x14ac:dyDescent="0.25">
      <c r="A38" s="27"/>
      <c r="B38" s="28"/>
      <c r="C38" s="69" t="s">
        <v>265</v>
      </c>
      <c r="D38" s="70"/>
      <c r="E38" s="70"/>
      <c r="F38" s="70"/>
      <c r="G38" s="70"/>
      <c r="H38" s="70"/>
      <c r="I38" s="70"/>
      <c r="J38" s="71"/>
      <c r="K38" s="107">
        <f>+SUM($E$37:$T$37)/COUNTA(B8:B33)</f>
        <v>0</v>
      </c>
      <c r="L38" s="73"/>
      <c r="M38" s="76"/>
      <c r="N38" s="77"/>
      <c r="O38" s="77"/>
      <c r="P38" s="78"/>
      <c r="Q38" s="82" t="e">
        <f>VLOOKUP(K38,#REF!,4,TRUE)</f>
        <v>#REF!</v>
      </c>
      <c r="R38" s="83"/>
      <c r="S38" s="83"/>
      <c r="T38" s="84"/>
      <c r="U38" s="29"/>
      <c r="V38" s="30"/>
    </row>
    <row r="39" spans="1:23" s="19" customFormat="1" ht="18.75" customHeight="1" x14ac:dyDescent="0.25">
      <c r="A39" s="31"/>
      <c r="B39" s="21"/>
      <c r="C39" s="91" t="s">
        <v>264</v>
      </c>
      <c r="D39" s="92"/>
      <c r="E39" s="92"/>
      <c r="F39" s="92"/>
      <c r="G39" s="92"/>
      <c r="H39" s="92"/>
      <c r="I39" s="92"/>
      <c r="J39" s="93"/>
      <c r="K39" s="108"/>
      <c r="L39" s="75"/>
      <c r="M39" s="79"/>
      <c r="N39" s="80"/>
      <c r="O39" s="80"/>
      <c r="P39" s="81"/>
      <c r="Q39" s="85"/>
      <c r="R39" s="86"/>
      <c r="S39" s="86"/>
      <c r="T39" s="87"/>
      <c r="U39" s="32"/>
      <c r="V39" s="33"/>
    </row>
  </sheetData>
  <sheetProtection insertRows="0"/>
  <mergeCells count="30">
    <mergeCell ref="A6:A7"/>
    <mergeCell ref="B6:B7"/>
    <mergeCell ref="D6:D7"/>
    <mergeCell ref="E6:G6"/>
    <mergeCell ref="H6:J6"/>
    <mergeCell ref="C6:C7"/>
    <mergeCell ref="A8:A15"/>
    <mergeCell ref="A16:A18"/>
    <mergeCell ref="A28:A31"/>
    <mergeCell ref="A32:A33"/>
    <mergeCell ref="A21:A23"/>
    <mergeCell ref="A19:A20"/>
    <mergeCell ref="A24:A25"/>
    <mergeCell ref="A26:A27"/>
    <mergeCell ref="V6:V7"/>
    <mergeCell ref="B5:V5"/>
    <mergeCell ref="K6:M6"/>
    <mergeCell ref="N6:P6"/>
    <mergeCell ref="Q6:S6"/>
    <mergeCell ref="T6:T7"/>
    <mergeCell ref="B2:U3"/>
    <mergeCell ref="U6:U7"/>
    <mergeCell ref="C39:J39"/>
    <mergeCell ref="C38:J38"/>
    <mergeCell ref="K38:L39"/>
    <mergeCell ref="M38:P39"/>
    <mergeCell ref="Q38:T39"/>
    <mergeCell ref="C35:D35"/>
    <mergeCell ref="C36:D36"/>
    <mergeCell ref="C37:D37"/>
  </mergeCells>
  <conditionalFormatting sqref="U8:U33">
    <cfRule type="cellIs" dxfId="41" priority="4" operator="greaterThan">
      <formula>1</formula>
    </cfRule>
    <cfRule type="cellIs" dxfId="40" priority="5" operator="equal">
      <formula>1</formula>
    </cfRule>
    <cfRule type="cellIs" dxfId="39" priority="6" operator="equal">
      <formula>0</formula>
    </cfRule>
  </conditionalFormatting>
  <conditionalFormatting sqref="Q24:T24">
    <cfRule type="cellIs" dxfId="38" priority="13" stopIfTrue="1" operator="equal">
      <formula>#REF!</formula>
    </cfRule>
    <cfRule type="cellIs" dxfId="37" priority="14" stopIfTrue="1" operator="equal">
      <formula>#REF!</formula>
    </cfRule>
    <cfRule type="cellIs" dxfId="36" priority="15" stopIfTrue="1" operator="equal">
      <formula>#REF!</formula>
    </cfRule>
    <cfRule type="cellIs" dxfId="35" priority="16" stopIfTrue="1" operator="equal">
      <formula>#REF!</formula>
    </cfRule>
    <cfRule type="cellIs" dxfId="34" priority="17" stopIfTrue="1" operator="equal">
      <formula>#REF!</formula>
    </cfRule>
    <cfRule type="cellIs" dxfId="33" priority="18" stopIfTrue="1" operator="equal">
      <formula>#REF!</formula>
    </cfRule>
  </conditionalFormatting>
  <conditionalFormatting sqref="Q35:U35">
    <cfRule type="cellIs" dxfId="32" priority="7" stopIfTrue="1" operator="equal">
      <formula>#REF!</formula>
    </cfRule>
    <cfRule type="cellIs" dxfId="31" priority="8" stopIfTrue="1" operator="equal">
      <formula>#REF!</formula>
    </cfRule>
    <cfRule type="cellIs" dxfId="30" priority="9" stopIfTrue="1" operator="equal">
      <formula>#REF!</formula>
    </cfRule>
    <cfRule type="cellIs" dxfId="29" priority="10" stopIfTrue="1" operator="equal">
      <formula>#REF!</formula>
    </cfRule>
    <cfRule type="cellIs" dxfId="28" priority="11" stopIfTrue="1" operator="equal">
      <formula>#REF!</formula>
    </cfRule>
    <cfRule type="cellIs" dxfId="27" priority="12" stopIfTrue="1" operator="equal">
      <formula>#REF!</formula>
    </cfRule>
  </conditionalFormatting>
  <dataValidations count="1">
    <dataValidation type="list" allowBlank="1" showDropDown="1" showInputMessage="1" showErrorMessage="1" errorTitle="IMPORTANTE" error="Por favor, indique con una &quot;X&quot; la casilla que mejor representa el nivel alcanzado por la organización en el elemento evaluado" sqref="N29:O29 Q26:R26 T8:T33 K8:M33 N30:P33 N8:P28 J17:J33 J8:J15 E8:I33 Q8:S25 Q27:S33">
      <formula1>#REF!</formula1>
    </dataValidation>
  </dataValidations>
  <pageMargins left="0.9055118110236221" right="0.9055118110236221" top="0.74803149606299213" bottom="0.74803149606299213" header="0.31496062992125984" footer="0.31496062992125984"/>
  <pageSetup scale="60" orientation="landscape" r:id="rId1"/>
  <rowBreaks count="3" manualBreakCount="3">
    <brk id="20" max="21" man="1"/>
    <brk id="25" max="21" man="1"/>
    <brk id="31" max="2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W48"/>
  <sheetViews>
    <sheetView view="pageBreakPreview" zoomScaleNormal="75" zoomScaleSheetLayoutView="100" workbookViewId="0">
      <pane ySplit="7" topLeftCell="A8" activePane="bottomLeft" state="frozen"/>
      <selection pane="bottomLeft" activeCell="V3" sqref="V3"/>
    </sheetView>
  </sheetViews>
  <sheetFormatPr baseColWidth="10" defaultColWidth="11" defaultRowHeight="12" x14ac:dyDescent="0.25"/>
  <cols>
    <col min="1" max="1" width="17.85546875" style="11" customWidth="1"/>
    <col min="2" max="4" width="25" style="11" customWidth="1"/>
    <col min="5" max="19" width="3.5703125" style="11" customWidth="1"/>
    <col min="20" max="20" width="14.28515625" style="11" customWidth="1"/>
    <col min="21" max="21" width="3.5703125" style="11" customWidth="1"/>
    <col min="22" max="22" width="30" style="11" customWidth="1"/>
    <col min="23" max="16384" width="11" style="11"/>
  </cols>
  <sheetData>
    <row r="1" spans="1:23" ht="18.75" customHeight="1" x14ac:dyDescent="0.25">
      <c r="V1" s="5"/>
    </row>
    <row r="2" spans="1:23" ht="18.75" customHeight="1" x14ac:dyDescent="0.25">
      <c r="B2" s="94" t="s">
        <v>267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2" t="s">
        <v>259</v>
      </c>
    </row>
    <row r="3" spans="1:23" ht="18.7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1" t="s">
        <v>269</v>
      </c>
    </row>
    <row r="4" spans="1:23" ht="18.75" customHeight="1" x14ac:dyDescent="0.25">
      <c r="V4" s="11" t="s">
        <v>252</v>
      </c>
    </row>
    <row r="5" spans="1:23" s="2" customFormat="1" ht="30.75" customHeight="1" x14ac:dyDescent="0.25">
      <c r="A5" s="13" t="s">
        <v>6</v>
      </c>
      <c r="B5" s="95" t="s">
        <v>185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s="4" customFormat="1" ht="12.75" x14ac:dyDescent="0.25">
      <c r="A6" s="56" t="s">
        <v>0</v>
      </c>
      <c r="B6" s="56" t="s">
        <v>1</v>
      </c>
      <c r="C6" s="56" t="s">
        <v>132</v>
      </c>
      <c r="D6" s="56" t="s">
        <v>132</v>
      </c>
      <c r="E6" s="102" t="s">
        <v>13</v>
      </c>
      <c r="F6" s="102"/>
      <c r="G6" s="102"/>
      <c r="H6" s="103" t="s">
        <v>14</v>
      </c>
      <c r="I6" s="103"/>
      <c r="J6" s="103"/>
      <c r="K6" s="104" t="s">
        <v>15</v>
      </c>
      <c r="L6" s="104"/>
      <c r="M6" s="104"/>
      <c r="N6" s="105" t="s">
        <v>16</v>
      </c>
      <c r="O6" s="105"/>
      <c r="P6" s="105"/>
      <c r="Q6" s="99" t="s">
        <v>17</v>
      </c>
      <c r="R6" s="99"/>
      <c r="S6" s="99"/>
      <c r="T6" s="113" t="s">
        <v>18</v>
      </c>
      <c r="U6" s="101" t="s">
        <v>60</v>
      </c>
      <c r="V6" s="56" t="s">
        <v>5</v>
      </c>
    </row>
    <row r="7" spans="1:23" s="4" customFormat="1" ht="12.75" x14ac:dyDescent="0.25">
      <c r="A7" s="56"/>
      <c r="B7" s="56"/>
      <c r="C7" s="56"/>
      <c r="D7" s="56"/>
      <c r="E7" s="52" t="s">
        <v>2</v>
      </c>
      <c r="F7" s="14" t="s">
        <v>3</v>
      </c>
      <c r="G7" s="14" t="s">
        <v>4</v>
      </c>
      <c r="H7" s="15" t="s">
        <v>2</v>
      </c>
      <c r="I7" s="15" t="s">
        <v>3</v>
      </c>
      <c r="J7" s="15" t="s">
        <v>4</v>
      </c>
      <c r="K7" s="16" t="s">
        <v>2</v>
      </c>
      <c r="L7" s="16" t="s">
        <v>3</v>
      </c>
      <c r="M7" s="16" t="s">
        <v>4</v>
      </c>
      <c r="N7" s="17" t="s">
        <v>2</v>
      </c>
      <c r="O7" s="17" t="s">
        <v>3</v>
      </c>
      <c r="P7" s="17" t="s">
        <v>4</v>
      </c>
      <c r="Q7" s="18" t="s">
        <v>2</v>
      </c>
      <c r="R7" s="18" t="s">
        <v>3</v>
      </c>
      <c r="S7" s="18" t="s">
        <v>4</v>
      </c>
      <c r="T7" s="113"/>
      <c r="U7" s="106"/>
      <c r="V7" s="56"/>
    </row>
    <row r="8" spans="1:23" s="19" customFormat="1" ht="78.75" x14ac:dyDescent="0.25">
      <c r="A8" s="109" t="s">
        <v>11</v>
      </c>
      <c r="B8" s="38" t="s">
        <v>10</v>
      </c>
      <c r="C8" s="36" t="s">
        <v>19</v>
      </c>
      <c r="D8" s="36"/>
      <c r="E8" s="23"/>
      <c r="F8" s="23"/>
      <c r="G8" s="23"/>
      <c r="H8" s="23"/>
      <c r="I8" s="23"/>
      <c r="J8" s="23"/>
      <c r="K8" s="43"/>
      <c r="L8" s="43"/>
      <c r="M8" s="43"/>
      <c r="N8" s="23"/>
      <c r="O8" s="23"/>
      <c r="P8" s="23"/>
      <c r="Q8" s="23"/>
      <c r="R8" s="23"/>
      <c r="S8" s="23"/>
      <c r="T8" s="23"/>
      <c r="U8" s="37">
        <f>COUNTA(E8:T8)</f>
        <v>0</v>
      </c>
      <c r="V8" s="35"/>
      <c r="W8" s="24"/>
    </row>
    <row r="9" spans="1:23" s="19" customFormat="1" ht="75" customHeight="1" x14ac:dyDescent="0.25">
      <c r="A9" s="109"/>
      <c r="B9" s="38" t="s">
        <v>131</v>
      </c>
      <c r="C9" s="36"/>
      <c r="D9" s="36" t="s">
        <v>20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7">
        <f t="shared" ref="U9:U31" si="0">COUNTA(E9:T9)</f>
        <v>0</v>
      </c>
      <c r="V9" s="35"/>
      <c r="W9" s="24"/>
    </row>
    <row r="10" spans="1:23" s="19" customFormat="1" ht="75" customHeight="1" x14ac:dyDescent="0.25">
      <c r="A10" s="109" t="s">
        <v>12</v>
      </c>
      <c r="B10" s="38" t="s">
        <v>133</v>
      </c>
      <c r="C10" s="36" t="s">
        <v>21</v>
      </c>
      <c r="D10" s="3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7">
        <f t="shared" si="0"/>
        <v>0</v>
      </c>
      <c r="V10" s="35"/>
    </row>
    <row r="11" spans="1:23" s="19" customFormat="1" ht="75" customHeight="1" x14ac:dyDescent="0.25">
      <c r="A11" s="109"/>
      <c r="B11" s="38" t="s">
        <v>134</v>
      </c>
      <c r="C11" s="36"/>
      <c r="D11" s="36" t="s">
        <v>22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7">
        <f t="shared" si="0"/>
        <v>0</v>
      </c>
      <c r="V11" s="35"/>
    </row>
    <row r="12" spans="1:23" s="19" customFormat="1" ht="75" customHeight="1" x14ac:dyDescent="0.25">
      <c r="A12" s="109"/>
      <c r="B12" s="38" t="s">
        <v>135</v>
      </c>
      <c r="C12" s="36"/>
      <c r="D12" s="36" t="s">
        <v>23</v>
      </c>
      <c r="E12" s="23"/>
      <c r="F12" s="23"/>
      <c r="G12" s="23"/>
      <c r="H12" s="23"/>
      <c r="I12" s="23"/>
      <c r="J12" s="39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7">
        <f t="shared" si="0"/>
        <v>0</v>
      </c>
      <c r="V12" s="35"/>
      <c r="W12" s="24"/>
    </row>
    <row r="13" spans="1:23" s="19" customFormat="1" ht="93.75" customHeight="1" x14ac:dyDescent="0.25">
      <c r="A13" s="109"/>
      <c r="B13" s="38" t="s">
        <v>136</v>
      </c>
      <c r="C13" s="36"/>
      <c r="D13" s="36" t="s">
        <v>24</v>
      </c>
      <c r="E13" s="23"/>
      <c r="F13" s="23"/>
      <c r="G13" s="23"/>
      <c r="H13" s="3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7">
        <f t="shared" si="0"/>
        <v>0</v>
      </c>
      <c r="V13" s="35"/>
    </row>
    <row r="14" spans="1:23" s="19" customFormat="1" ht="45" customHeight="1" x14ac:dyDescent="0.25">
      <c r="A14" s="109"/>
      <c r="B14" s="38" t="s">
        <v>137</v>
      </c>
      <c r="C14" s="36" t="s">
        <v>228</v>
      </c>
      <c r="D14" s="36" t="s">
        <v>229</v>
      </c>
      <c r="E14" s="23"/>
      <c r="F14" s="23"/>
      <c r="G14" s="23"/>
      <c r="H14" s="3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7">
        <f t="shared" si="0"/>
        <v>0</v>
      </c>
      <c r="V14" s="35"/>
    </row>
    <row r="15" spans="1:23" s="19" customFormat="1" ht="131.25" customHeight="1" x14ac:dyDescent="0.25">
      <c r="A15" s="109"/>
      <c r="B15" s="38" t="s">
        <v>138</v>
      </c>
      <c r="C15" s="36" t="s">
        <v>139</v>
      </c>
      <c r="D15" s="36"/>
      <c r="E15" s="23"/>
      <c r="F15" s="23"/>
      <c r="G15" s="23"/>
      <c r="H15" s="23"/>
      <c r="I15" s="23"/>
      <c r="J15" s="23"/>
      <c r="K15" s="23"/>
      <c r="L15" s="39"/>
      <c r="M15" s="23"/>
      <c r="N15" s="23"/>
      <c r="O15" s="23"/>
      <c r="P15" s="23"/>
      <c r="Q15" s="23"/>
      <c r="R15" s="23"/>
      <c r="S15" s="23"/>
      <c r="T15" s="23"/>
      <c r="U15" s="37">
        <f t="shared" si="0"/>
        <v>0</v>
      </c>
      <c r="V15" s="35"/>
      <c r="W15" s="24"/>
    </row>
    <row r="16" spans="1:23" s="19" customFormat="1" ht="75" customHeight="1" x14ac:dyDescent="0.25">
      <c r="A16" s="109"/>
      <c r="B16" s="38" t="s">
        <v>140</v>
      </c>
      <c r="C16" s="36" t="s">
        <v>141</v>
      </c>
      <c r="D16" s="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7">
        <f t="shared" si="0"/>
        <v>0</v>
      </c>
      <c r="V16" s="35"/>
    </row>
    <row r="17" spans="1:23" s="19" customFormat="1" ht="112.5" x14ac:dyDescent="0.25">
      <c r="A17" s="38" t="s">
        <v>12</v>
      </c>
      <c r="B17" s="38" t="s">
        <v>144</v>
      </c>
      <c r="C17" s="36" t="s">
        <v>27</v>
      </c>
      <c r="D17" s="36"/>
      <c r="E17" s="23"/>
      <c r="F17" s="23"/>
      <c r="G17" s="23"/>
      <c r="H17" s="23"/>
      <c r="I17" s="3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7">
        <f t="shared" si="0"/>
        <v>0</v>
      </c>
      <c r="V17" s="35"/>
      <c r="W17" s="24"/>
    </row>
    <row r="18" spans="1:23" s="19" customFormat="1" ht="112.5" customHeight="1" x14ac:dyDescent="0.25">
      <c r="A18" s="38" t="s">
        <v>25</v>
      </c>
      <c r="B18" s="38" t="s">
        <v>142</v>
      </c>
      <c r="C18" s="36" t="s">
        <v>26</v>
      </c>
      <c r="D18" s="3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7">
        <f t="shared" si="0"/>
        <v>0</v>
      </c>
      <c r="V18" s="35"/>
    </row>
    <row r="19" spans="1:23" s="19" customFormat="1" ht="90" x14ac:dyDescent="0.25">
      <c r="A19" s="109" t="s">
        <v>28</v>
      </c>
      <c r="B19" s="22" t="s">
        <v>146</v>
      </c>
      <c r="C19" s="36" t="s">
        <v>230</v>
      </c>
      <c r="D19" s="36" t="s">
        <v>231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7">
        <f t="shared" si="0"/>
        <v>0</v>
      </c>
      <c r="V19" s="35"/>
    </row>
    <row r="20" spans="1:23" s="19" customFormat="1" ht="93.75" customHeight="1" x14ac:dyDescent="0.25">
      <c r="A20" s="109"/>
      <c r="B20" s="38" t="s">
        <v>143</v>
      </c>
      <c r="C20" s="36" t="s">
        <v>147</v>
      </c>
      <c r="D20" s="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7">
        <f t="shared" si="0"/>
        <v>0</v>
      </c>
      <c r="V20" s="35"/>
    </row>
    <row r="21" spans="1:23" s="19" customFormat="1" ht="56.25" customHeight="1" x14ac:dyDescent="0.25">
      <c r="A21" s="109"/>
      <c r="B21" s="38" t="s">
        <v>145</v>
      </c>
      <c r="C21" s="36" t="s">
        <v>148</v>
      </c>
      <c r="D21" s="36"/>
      <c r="E21" s="23"/>
      <c r="F21" s="23"/>
      <c r="G21" s="23"/>
      <c r="H21" s="23"/>
      <c r="I21" s="23"/>
      <c r="J21" s="23"/>
      <c r="K21" s="39"/>
      <c r="L21" s="23"/>
      <c r="M21" s="23"/>
      <c r="N21" s="23"/>
      <c r="O21" s="23"/>
      <c r="P21" s="23"/>
      <c r="Q21" s="23"/>
      <c r="R21" s="23"/>
      <c r="S21" s="23"/>
      <c r="T21" s="23"/>
      <c r="U21" s="37">
        <f t="shared" si="0"/>
        <v>0</v>
      </c>
      <c r="V21" s="35"/>
      <c r="W21" s="42"/>
    </row>
    <row r="22" spans="1:23" s="19" customFormat="1" ht="75" customHeight="1" x14ac:dyDescent="0.25">
      <c r="A22" s="109" t="s">
        <v>149</v>
      </c>
      <c r="B22" s="38" t="s">
        <v>150</v>
      </c>
      <c r="C22" s="36" t="s">
        <v>156</v>
      </c>
      <c r="D22" s="36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7">
        <f t="shared" si="0"/>
        <v>0</v>
      </c>
      <c r="V22" s="35"/>
    </row>
    <row r="23" spans="1:23" s="19" customFormat="1" ht="56.25" customHeight="1" x14ac:dyDescent="0.25">
      <c r="A23" s="109"/>
      <c r="B23" s="38" t="s">
        <v>151</v>
      </c>
      <c r="C23" s="36" t="s">
        <v>155</v>
      </c>
      <c r="D23" s="3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7">
        <f t="shared" si="0"/>
        <v>0</v>
      </c>
      <c r="V23" s="35"/>
    </row>
    <row r="24" spans="1:23" s="19" customFormat="1" ht="75" customHeight="1" x14ac:dyDescent="0.25">
      <c r="A24" s="109"/>
      <c r="B24" s="38" t="s">
        <v>152</v>
      </c>
      <c r="C24" s="36" t="s">
        <v>250</v>
      </c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7">
        <f t="shared" si="0"/>
        <v>0</v>
      </c>
      <c r="V24" s="35"/>
    </row>
    <row r="25" spans="1:23" s="19" customFormat="1" ht="56.25" customHeight="1" x14ac:dyDescent="0.25">
      <c r="A25" s="109"/>
      <c r="B25" s="38" t="s">
        <v>153</v>
      </c>
      <c r="C25" s="36" t="s">
        <v>157</v>
      </c>
      <c r="D25" s="3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37">
        <f t="shared" si="0"/>
        <v>0</v>
      </c>
      <c r="V25" s="35"/>
      <c r="W25" s="24"/>
    </row>
    <row r="26" spans="1:23" s="19" customFormat="1" ht="75" customHeight="1" x14ac:dyDescent="0.25">
      <c r="A26" s="38" t="s">
        <v>149</v>
      </c>
      <c r="B26" s="38" t="s">
        <v>154</v>
      </c>
      <c r="C26" s="36"/>
      <c r="D26" s="36" t="s">
        <v>158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37">
        <f t="shared" si="0"/>
        <v>0</v>
      </c>
      <c r="V26" s="35"/>
    </row>
    <row r="27" spans="1:23" s="19" customFormat="1" ht="112.5" customHeight="1" x14ac:dyDescent="0.25">
      <c r="A27" s="109" t="s">
        <v>159</v>
      </c>
      <c r="B27" s="38" t="s">
        <v>160</v>
      </c>
      <c r="C27" s="36" t="s">
        <v>234</v>
      </c>
      <c r="D27" s="36" t="s">
        <v>235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7">
        <f t="shared" si="0"/>
        <v>0</v>
      </c>
      <c r="V27" s="35"/>
    </row>
    <row r="28" spans="1:23" s="19" customFormat="1" ht="75" customHeight="1" x14ac:dyDescent="0.25">
      <c r="A28" s="109"/>
      <c r="B28" s="38" t="s">
        <v>161</v>
      </c>
      <c r="C28" s="36" t="s">
        <v>232</v>
      </c>
      <c r="D28" s="36" t="s">
        <v>233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37">
        <f t="shared" si="0"/>
        <v>0</v>
      </c>
      <c r="V28" s="35"/>
    </row>
    <row r="29" spans="1:23" s="19" customFormat="1" ht="93.75" customHeight="1" x14ac:dyDescent="0.25">
      <c r="A29" s="109" t="s">
        <v>162</v>
      </c>
      <c r="B29" s="38" t="s">
        <v>163</v>
      </c>
      <c r="C29" s="36"/>
      <c r="D29" s="36" t="s">
        <v>164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7">
        <f t="shared" si="0"/>
        <v>0</v>
      </c>
      <c r="V29" s="35"/>
    </row>
    <row r="30" spans="1:23" s="19" customFormat="1" ht="93.75" customHeight="1" x14ac:dyDescent="0.25">
      <c r="A30" s="109"/>
      <c r="B30" s="38" t="s">
        <v>165</v>
      </c>
      <c r="C30" s="36" t="s">
        <v>166</v>
      </c>
      <c r="D30" s="3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7">
        <f t="shared" si="0"/>
        <v>0</v>
      </c>
      <c r="V30" s="35"/>
    </row>
    <row r="31" spans="1:23" s="19" customFormat="1" ht="56.25" customHeight="1" x14ac:dyDescent="0.25">
      <c r="A31" s="109"/>
      <c r="B31" s="38" t="s">
        <v>167</v>
      </c>
      <c r="C31" s="36" t="s">
        <v>237</v>
      </c>
      <c r="D31" s="36" t="s">
        <v>236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7">
        <f t="shared" si="0"/>
        <v>0</v>
      </c>
      <c r="V31" s="35"/>
    </row>
    <row r="32" spans="1:23" s="19" customFormat="1" ht="56.25" customHeight="1" x14ac:dyDescent="0.25">
      <c r="A32" s="109"/>
      <c r="B32" s="38" t="s">
        <v>168</v>
      </c>
      <c r="C32" s="36" t="s">
        <v>238</v>
      </c>
      <c r="D32" s="36" t="s">
        <v>239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37">
        <f t="shared" ref="U32" si="1">COUNTA(E32:T32)</f>
        <v>0</v>
      </c>
      <c r="V32" s="35"/>
    </row>
    <row r="33" spans="1:23" s="19" customFormat="1" ht="56.25" customHeight="1" x14ac:dyDescent="0.25">
      <c r="A33" s="109"/>
      <c r="B33" s="38" t="s">
        <v>169</v>
      </c>
      <c r="C33" s="36" t="s">
        <v>240</v>
      </c>
      <c r="D33" s="36" t="s">
        <v>241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37">
        <f t="shared" ref="U33:U42" si="2">COUNTA(E33:T33)</f>
        <v>0</v>
      </c>
      <c r="V33" s="35"/>
    </row>
    <row r="34" spans="1:23" s="19" customFormat="1" ht="75.75" customHeight="1" x14ac:dyDescent="0.25">
      <c r="A34" s="110" t="s">
        <v>170</v>
      </c>
      <c r="B34" s="38" t="s">
        <v>178</v>
      </c>
      <c r="C34" s="36" t="s">
        <v>242</v>
      </c>
      <c r="D34" s="36" t="s">
        <v>243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37">
        <f t="shared" ref="U34:U41" si="3">COUNTA(E34:T34)</f>
        <v>0</v>
      </c>
      <c r="V34" s="35"/>
    </row>
    <row r="35" spans="1:23" s="19" customFormat="1" ht="75" customHeight="1" x14ac:dyDescent="0.25">
      <c r="A35" s="112"/>
      <c r="B35" s="38" t="s">
        <v>171</v>
      </c>
      <c r="C35" s="36"/>
      <c r="D35" s="36" t="s">
        <v>244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7">
        <f t="shared" si="3"/>
        <v>0</v>
      </c>
      <c r="V35" s="35"/>
    </row>
    <row r="36" spans="1:23" s="19" customFormat="1" ht="75" customHeight="1" x14ac:dyDescent="0.25">
      <c r="A36" s="110" t="s">
        <v>170</v>
      </c>
      <c r="B36" s="38" t="s">
        <v>172</v>
      </c>
      <c r="C36" s="36"/>
      <c r="D36" s="36" t="s">
        <v>244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37">
        <f t="shared" si="3"/>
        <v>0</v>
      </c>
      <c r="V36" s="35"/>
    </row>
    <row r="37" spans="1:23" s="19" customFormat="1" ht="56.25" customHeight="1" x14ac:dyDescent="0.25">
      <c r="A37" s="111"/>
      <c r="B37" s="38" t="s">
        <v>173</v>
      </c>
      <c r="C37" s="36" t="s">
        <v>174</v>
      </c>
      <c r="D37" s="36"/>
      <c r="E37" s="23"/>
      <c r="F37" s="23"/>
      <c r="G37" s="23"/>
      <c r="H37" s="23"/>
      <c r="I37" s="23"/>
      <c r="J37" s="23"/>
      <c r="K37" s="39"/>
      <c r="L37" s="23"/>
      <c r="M37" s="23"/>
      <c r="N37" s="23"/>
      <c r="O37" s="23"/>
      <c r="P37" s="23"/>
      <c r="Q37" s="23"/>
      <c r="R37" s="23"/>
      <c r="S37" s="23"/>
      <c r="T37" s="23"/>
      <c r="U37" s="37">
        <f t="shared" si="3"/>
        <v>0</v>
      </c>
      <c r="V37" s="35"/>
      <c r="W37" s="24"/>
    </row>
    <row r="38" spans="1:23" s="19" customFormat="1" ht="56.25" customHeight="1" x14ac:dyDescent="0.25">
      <c r="A38" s="112"/>
      <c r="B38" s="38" t="s">
        <v>175</v>
      </c>
      <c r="C38" s="36" t="s">
        <v>176</v>
      </c>
      <c r="D38" s="36"/>
      <c r="E38" s="23"/>
      <c r="F38" s="23"/>
      <c r="G38" s="23"/>
      <c r="H38" s="23"/>
      <c r="I38" s="23"/>
      <c r="J38" s="23"/>
      <c r="K38" s="23"/>
      <c r="L38" s="23"/>
      <c r="M38" s="39"/>
      <c r="N38" s="23"/>
      <c r="O38" s="23"/>
      <c r="P38" s="23"/>
      <c r="Q38" s="23"/>
      <c r="R38" s="23"/>
      <c r="S38" s="23"/>
      <c r="T38" s="23"/>
      <c r="U38" s="37">
        <f t="shared" si="3"/>
        <v>0</v>
      </c>
      <c r="V38" s="35"/>
      <c r="W38" s="24"/>
    </row>
    <row r="39" spans="1:23" s="19" customFormat="1" ht="75" customHeight="1" x14ac:dyDescent="0.25">
      <c r="A39" s="109" t="s">
        <v>177</v>
      </c>
      <c r="B39" s="38" t="s">
        <v>179</v>
      </c>
      <c r="C39" s="36" t="s">
        <v>245</v>
      </c>
      <c r="D39" s="36" t="s">
        <v>244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7">
        <f t="shared" si="3"/>
        <v>0</v>
      </c>
      <c r="V39" s="35"/>
      <c r="W39" s="24"/>
    </row>
    <row r="40" spans="1:23" s="19" customFormat="1" ht="75" customHeight="1" x14ac:dyDescent="0.25">
      <c r="A40" s="109"/>
      <c r="B40" s="38" t="s">
        <v>180</v>
      </c>
      <c r="C40" s="36"/>
      <c r="D40" s="36" t="s">
        <v>244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7">
        <f t="shared" si="3"/>
        <v>0</v>
      </c>
      <c r="V40" s="35"/>
      <c r="W40" s="24"/>
    </row>
    <row r="41" spans="1:23" s="19" customFormat="1" ht="75" customHeight="1" x14ac:dyDescent="0.25">
      <c r="A41" s="109" t="s">
        <v>181</v>
      </c>
      <c r="B41" s="38" t="s">
        <v>182</v>
      </c>
      <c r="C41" s="36" t="s">
        <v>246</v>
      </c>
      <c r="D41" s="36" t="s">
        <v>247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37">
        <f t="shared" si="3"/>
        <v>0</v>
      </c>
      <c r="V41" s="35"/>
    </row>
    <row r="42" spans="1:23" s="19" customFormat="1" ht="112.5" customHeight="1" x14ac:dyDescent="0.25">
      <c r="A42" s="109"/>
      <c r="B42" s="38" t="s">
        <v>183</v>
      </c>
      <c r="C42" s="36" t="s">
        <v>184</v>
      </c>
      <c r="D42" s="3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37">
        <f t="shared" si="2"/>
        <v>0</v>
      </c>
      <c r="V42" s="35"/>
    </row>
    <row r="43" spans="1:23" s="19" customFormat="1" ht="11.25" x14ac:dyDescent="0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30"/>
    </row>
    <row r="44" spans="1:23" s="19" customFormat="1" ht="18.75" customHeight="1" x14ac:dyDescent="0.25">
      <c r="A44" s="27"/>
      <c r="B44" s="28"/>
      <c r="C44" s="88" t="s">
        <v>7</v>
      </c>
      <c r="D44" s="90"/>
      <c r="E44" s="41">
        <f t="shared" ref="E44:T44" si="4">COUNTA(E8:E42)</f>
        <v>0</v>
      </c>
      <c r="F44" s="41">
        <f t="shared" si="4"/>
        <v>0</v>
      </c>
      <c r="G44" s="41">
        <f t="shared" si="4"/>
        <v>0</v>
      </c>
      <c r="H44" s="41">
        <f t="shared" si="4"/>
        <v>0</v>
      </c>
      <c r="I44" s="41">
        <f t="shared" si="4"/>
        <v>0</v>
      </c>
      <c r="J44" s="41">
        <f t="shared" si="4"/>
        <v>0</v>
      </c>
      <c r="K44" s="41">
        <f t="shared" si="4"/>
        <v>0</v>
      </c>
      <c r="L44" s="41">
        <f t="shared" si="4"/>
        <v>0</v>
      </c>
      <c r="M44" s="41">
        <f t="shared" si="4"/>
        <v>0</v>
      </c>
      <c r="N44" s="41">
        <f>COUNTA(N8:N42)</f>
        <v>0</v>
      </c>
      <c r="O44" s="41">
        <f t="shared" si="4"/>
        <v>0</v>
      </c>
      <c r="P44" s="41">
        <f t="shared" si="4"/>
        <v>0</v>
      </c>
      <c r="Q44" s="41">
        <f t="shared" si="4"/>
        <v>0</v>
      </c>
      <c r="R44" s="41">
        <f t="shared" si="4"/>
        <v>0</v>
      </c>
      <c r="S44" s="41">
        <f t="shared" si="4"/>
        <v>0</v>
      </c>
      <c r="T44" s="41">
        <f t="shared" si="4"/>
        <v>0</v>
      </c>
      <c r="U44" s="29"/>
      <c r="V44" s="30"/>
    </row>
    <row r="45" spans="1:23" s="19" customFormat="1" ht="18.75" customHeight="1" x14ac:dyDescent="0.25">
      <c r="A45" s="27"/>
      <c r="B45" s="28"/>
      <c r="C45" s="88" t="s">
        <v>8</v>
      </c>
      <c r="D45" s="90"/>
      <c r="E45" s="41">
        <v>0</v>
      </c>
      <c r="F45" s="41">
        <v>0.4</v>
      </c>
      <c r="G45" s="41">
        <v>0.7</v>
      </c>
      <c r="H45" s="41">
        <v>1</v>
      </c>
      <c r="I45" s="41">
        <v>1.4</v>
      </c>
      <c r="J45" s="41">
        <v>1.7</v>
      </c>
      <c r="K45" s="41">
        <v>2</v>
      </c>
      <c r="L45" s="41">
        <v>2.4</v>
      </c>
      <c r="M45" s="41">
        <v>2.7</v>
      </c>
      <c r="N45" s="41">
        <v>3</v>
      </c>
      <c r="O45" s="41">
        <v>3.4</v>
      </c>
      <c r="P45" s="41">
        <v>3.7</v>
      </c>
      <c r="Q45" s="41">
        <v>4</v>
      </c>
      <c r="R45" s="41">
        <v>4.4000000000000004</v>
      </c>
      <c r="S45" s="41">
        <v>4.7</v>
      </c>
      <c r="T45" s="41">
        <v>5</v>
      </c>
      <c r="U45" s="29"/>
      <c r="V45" s="30"/>
    </row>
    <row r="46" spans="1:23" s="19" customFormat="1" ht="18.75" customHeight="1" x14ac:dyDescent="0.25">
      <c r="A46" s="27"/>
      <c r="B46" s="28"/>
      <c r="C46" s="88" t="s">
        <v>9</v>
      </c>
      <c r="D46" s="90"/>
      <c r="E46" s="50">
        <f>+E45*E44</f>
        <v>0</v>
      </c>
      <c r="F46" s="50">
        <f t="shared" ref="F46:T46" si="5">+F45*F44</f>
        <v>0</v>
      </c>
      <c r="G46" s="50">
        <f t="shared" si="5"/>
        <v>0</v>
      </c>
      <c r="H46" s="50">
        <f t="shared" si="5"/>
        <v>0</v>
      </c>
      <c r="I46" s="50">
        <f t="shared" si="5"/>
        <v>0</v>
      </c>
      <c r="J46" s="50">
        <f t="shared" si="5"/>
        <v>0</v>
      </c>
      <c r="K46" s="41">
        <f t="shared" si="5"/>
        <v>0</v>
      </c>
      <c r="L46" s="41">
        <f t="shared" si="5"/>
        <v>0</v>
      </c>
      <c r="M46" s="41">
        <f t="shared" si="5"/>
        <v>0</v>
      </c>
      <c r="N46" s="41">
        <f t="shared" si="5"/>
        <v>0</v>
      </c>
      <c r="O46" s="41">
        <f t="shared" si="5"/>
        <v>0</v>
      </c>
      <c r="P46" s="41">
        <f t="shared" si="5"/>
        <v>0</v>
      </c>
      <c r="Q46" s="41">
        <f t="shared" si="5"/>
        <v>0</v>
      </c>
      <c r="R46" s="41">
        <f t="shared" si="5"/>
        <v>0</v>
      </c>
      <c r="S46" s="41">
        <f t="shared" si="5"/>
        <v>0</v>
      </c>
      <c r="T46" s="41">
        <f t="shared" si="5"/>
        <v>0</v>
      </c>
      <c r="U46" s="29"/>
      <c r="V46" s="30"/>
    </row>
    <row r="47" spans="1:23" s="19" customFormat="1" ht="18.75" customHeight="1" x14ac:dyDescent="0.25">
      <c r="A47" s="27"/>
      <c r="B47" s="28"/>
      <c r="C47" s="69" t="s">
        <v>265</v>
      </c>
      <c r="D47" s="70"/>
      <c r="E47" s="70"/>
      <c r="F47" s="70"/>
      <c r="G47" s="70"/>
      <c r="H47" s="70"/>
      <c r="I47" s="70"/>
      <c r="J47" s="71"/>
      <c r="K47" s="107">
        <f>+SUM($E$46:$T$46)/COUNTA(B8:B42)</f>
        <v>0</v>
      </c>
      <c r="L47" s="73"/>
      <c r="M47" s="76"/>
      <c r="N47" s="77"/>
      <c r="O47" s="77"/>
      <c r="P47" s="78"/>
      <c r="Q47" s="82" t="e">
        <f>VLOOKUP(K47,#REF!,4,TRUE)</f>
        <v>#REF!</v>
      </c>
      <c r="R47" s="83"/>
      <c r="S47" s="83"/>
      <c r="T47" s="84"/>
      <c r="U47" s="29"/>
      <c r="V47" s="30"/>
    </row>
    <row r="48" spans="1:23" s="19" customFormat="1" ht="18.75" customHeight="1" x14ac:dyDescent="0.25">
      <c r="A48" s="31"/>
      <c r="B48" s="21"/>
      <c r="C48" s="91" t="s">
        <v>264</v>
      </c>
      <c r="D48" s="92"/>
      <c r="E48" s="92"/>
      <c r="F48" s="92"/>
      <c r="G48" s="92"/>
      <c r="H48" s="92"/>
      <c r="I48" s="92"/>
      <c r="J48" s="93"/>
      <c r="K48" s="108"/>
      <c r="L48" s="75"/>
      <c r="M48" s="79"/>
      <c r="N48" s="80"/>
      <c r="O48" s="80"/>
      <c r="P48" s="81"/>
      <c r="Q48" s="85"/>
      <c r="R48" s="86"/>
      <c r="S48" s="86"/>
      <c r="T48" s="87"/>
      <c r="U48" s="32"/>
      <c r="V48" s="33"/>
    </row>
  </sheetData>
  <sheetProtection insertRows="0"/>
  <mergeCells count="32">
    <mergeCell ref="A36:A38"/>
    <mergeCell ref="C47:J47"/>
    <mergeCell ref="K47:L48"/>
    <mergeCell ref="M47:P48"/>
    <mergeCell ref="V6:V7"/>
    <mergeCell ref="B5:V5"/>
    <mergeCell ref="A6:A7"/>
    <mergeCell ref="B6:B7"/>
    <mergeCell ref="D6:D7"/>
    <mergeCell ref="E6:G6"/>
    <mergeCell ref="H6:J6"/>
    <mergeCell ref="K6:M6"/>
    <mergeCell ref="N6:P6"/>
    <mergeCell ref="Q6:S6"/>
    <mergeCell ref="T6:T7"/>
    <mergeCell ref="C6:C7"/>
    <mergeCell ref="B2:U3"/>
    <mergeCell ref="A29:A33"/>
    <mergeCell ref="A39:A40"/>
    <mergeCell ref="A41:A42"/>
    <mergeCell ref="C48:J48"/>
    <mergeCell ref="A8:A9"/>
    <mergeCell ref="A19:A21"/>
    <mergeCell ref="A27:A28"/>
    <mergeCell ref="A10:A16"/>
    <mergeCell ref="A22:A25"/>
    <mergeCell ref="U6:U7"/>
    <mergeCell ref="Q47:T48"/>
    <mergeCell ref="C44:D44"/>
    <mergeCell ref="C45:D45"/>
    <mergeCell ref="C46:D46"/>
    <mergeCell ref="A34:A35"/>
  </mergeCells>
  <conditionalFormatting sqref="U8:U42">
    <cfRule type="cellIs" dxfId="26" priority="55" operator="greaterThan">
      <formula>1</formula>
    </cfRule>
    <cfRule type="cellIs" dxfId="25" priority="56" operator="equal">
      <formula>1</formula>
    </cfRule>
    <cfRule type="cellIs" dxfId="24" priority="57" operator="equal">
      <formula>0</formula>
    </cfRule>
  </conditionalFormatting>
  <conditionalFormatting sqref="Q26:T26 U48 Q47">
    <cfRule type="cellIs" dxfId="23" priority="64" stopIfTrue="1" operator="equal">
      <formula>#REF!</formula>
    </cfRule>
    <cfRule type="cellIs" dxfId="22" priority="65" stopIfTrue="1" operator="equal">
      <formula>#REF!</formula>
    </cfRule>
    <cfRule type="cellIs" dxfId="21" priority="66" stopIfTrue="1" operator="equal">
      <formula>#REF!</formula>
    </cfRule>
    <cfRule type="cellIs" dxfId="20" priority="67" stopIfTrue="1" operator="equal">
      <formula>#REF!</formula>
    </cfRule>
    <cfRule type="cellIs" dxfId="19" priority="68" stopIfTrue="1" operator="equal">
      <formula>#REF!</formula>
    </cfRule>
    <cfRule type="cellIs" dxfId="18" priority="69" stopIfTrue="1" operator="equal">
      <formula>#REF!</formula>
    </cfRule>
  </conditionalFormatting>
  <dataValidations count="1">
    <dataValidation type="list" allowBlank="1" showDropDown="1" showInputMessage="1" showErrorMessage="1" errorTitle="IMPORTANTE" error="Por favor, indique con una &quot;X&quot; la casilla que mejor representa el nivel alcanzado por la organización en el elemento evaluado" sqref="E8:G42 L8:L14 H15:H42 I18:I42 N8:T42 J8:J11 J13:J42 M39:M42 L16:L42 H8:H12 K22:K36 I8:I16 K38:K42 M8:M37 K8:K20">
      <formula1>#REF!</formula1>
    </dataValidation>
  </dataValidations>
  <pageMargins left="0.9055118110236221" right="0.9055118110236221" top="0.35433070866141736" bottom="0.74803149606299213" header="0.31496062992125984" footer="0.31496062992125984"/>
  <pageSetup scale="6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W22"/>
  <sheetViews>
    <sheetView view="pageBreakPreview" zoomScaleNormal="75" zoomScaleSheetLayoutView="100" workbookViewId="0">
      <pane ySplit="7" topLeftCell="A11" activePane="bottomLeft" state="frozen"/>
      <selection pane="bottomLeft" activeCell="V3" sqref="V3"/>
    </sheetView>
  </sheetViews>
  <sheetFormatPr baseColWidth="10" defaultColWidth="11" defaultRowHeight="12" x14ac:dyDescent="0.25"/>
  <cols>
    <col min="1" max="1" width="17.85546875" style="11" customWidth="1"/>
    <col min="2" max="4" width="24.85546875" style="11" customWidth="1"/>
    <col min="5" max="19" width="3.7109375" style="11" customWidth="1"/>
    <col min="20" max="20" width="14.28515625" style="11" customWidth="1"/>
    <col min="21" max="21" width="3.7109375" style="11" customWidth="1"/>
    <col min="22" max="22" width="28.42578125" style="11" customWidth="1"/>
    <col min="23" max="16384" width="11" style="11"/>
  </cols>
  <sheetData>
    <row r="1" spans="1:23" s="34" customFormat="1" ht="18.75" customHeight="1" x14ac:dyDescent="0.25">
      <c r="V1" s="5"/>
    </row>
    <row r="2" spans="1:23" s="34" customFormat="1" ht="18.75" customHeight="1" x14ac:dyDescent="0.25">
      <c r="B2" s="94" t="s">
        <v>267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2" t="s">
        <v>259</v>
      </c>
    </row>
    <row r="3" spans="1:23" s="34" customFormat="1" ht="18.7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1" t="s">
        <v>269</v>
      </c>
    </row>
    <row r="4" spans="1:23" s="34" customFormat="1" ht="18.75" customHeight="1" x14ac:dyDescent="0.25">
      <c r="V4" s="11" t="s">
        <v>252</v>
      </c>
    </row>
    <row r="5" spans="1:23" s="2" customFormat="1" ht="30.75" customHeight="1" x14ac:dyDescent="0.25">
      <c r="A5" s="3" t="s">
        <v>6</v>
      </c>
      <c r="B5" s="95" t="s">
        <v>186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s="4" customFormat="1" ht="12.75" x14ac:dyDescent="0.25">
      <c r="A6" s="56" t="s">
        <v>0</v>
      </c>
      <c r="B6" s="56" t="s">
        <v>1</v>
      </c>
      <c r="C6" s="56" t="s">
        <v>219</v>
      </c>
      <c r="D6" s="56" t="s">
        <v>220</v>
      </c>
      <c r="E6" s="102" t="s">
        <v>13</v>
      </c>
      <c r="F6" s="102"/>
      <c r="G6" s="102"/>
      <c r="H6" s="103" t="s">
        <v>14</v>
      </c>
      <c r="I6" s="103"/>
      <c r="J6" s="103"/>
      <c r="K6" s="104" t="s">
        <v>15</v>
      </c>
      <c r="L6" s="104"/>
      <c r="M6" s="104"/>
      <c r="N6" s="105" t="s">
        <v>16</v>
      </c>
      <c r="O6" s="105"/>
      <c r="P6" s="105"/>
      <c r="Q6" s="99" t="s">
        <v>17</v>
      </c>
      <c r="R6" s="99"/>
      <c r="S6" s="99"/>
      <c r="T6" s="100" t="s">
        <v>18</v>
      </c>
      <c r="U6" s="101" t="s">
        <v>60</v>
      </c>
      <c r="V6" s="56" t="s">
        <v>5</v>
      </c>
    </row>
    <row r="7" spans="1:23" s="4" customFormat="1" ht="12.75" x14ac:dyDescent="0.25">
      <c r="A7" s="56"/>
      <c r="B7" s="56"/>
      <c r="C7" s="56"/>
      <c r="D7" s="56"/>
      <c r="E7" s="6" t="s">
        <v>2</v>
      </c>
      <c r="F7" s="6" t="s">
        <v>3</v>
      </c>
      <c r="G7" s="6" t="s">
        <v>4</v>
      </c>
      <c r="H7" s="7" t="s">
        <v>2</v>
      </c>
      <c r="I7" s="7" t="s">
        <v>3</v>
      </c>
      <c r="J7" s="7" t="s">
        <v>4</v>
      </c>
      <c r="K7" s="8" t="s">
        <v>2</v>
      </c>
      <c r="L7" s="8" t="s">
        <v>3</v>
      </c>
      <c r="M7" s="8" t="s">
        <v>4</v>
      </c>
      <c r="N7" s="9" t="s">
        <v>2</v>
      </c>
      <c r="O7" s="9" t="s">
        <v>3</v>
      </c>
      <c r="P7" s="9" t="s">
        <v>4</v>
      </c>
      <c r="Q7" s="10" t="s">
        <v>2</v>
      </c>
      <c r="R7" s="10" t="s">
        <v>3</v>
      </c>
      <c r="S7" s="10" t="s">
        <v>4</v>
      </c>
      <c r="T7" s="100"/>
      <c r="U7" s="106"/>
      <c r="V7" s="56"/>
    </row>
    <row r="8" spans="1:23" s="19" customFormat="1" ht="45" x14ac:dyDescent="0.25">
      <c r="A8" s="109" t="s">
        <v>187</v>
      </c>
      <c r="B8" s="38" t="s">
        <v>188</v>
      </c>
      <c r="C8" s="36" t="s">
        <v>190</v>
      </c>
      <c r="D8" s="3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37">
        <f>COUNTA(E8:T8)</f>
        <v>0</v>
      </c>
      <c r="V8" s="35"/>
      <c r="W8" s="114"/>
    </row>
    <row r="9" spans="1:23" s="19" customFormat="1" ht="101.25" x14ac:dyDescent="0.25">
      <c r="A9" s="109"/>
      <c r="B9" s="38" t="s">
        <v>189</v>
      </c>
      <c r="C9" s="36" t="s">
        <v>191</v>
      </c>
      <c r="D9" s="3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7">
        <f t="shared" ref="U9:U16" si="0">COUNTA(E9:T9)</f>
        <v>0</v>
      </c>
      <c r="V9" s="35"/>
      <c r="W9" s="114"/>
    </row>
    <row r="10" spans="1:23" s="19" customFormat="1" ht="56.25" x14ac:dyDescent="0.25">
      <c r="A10" s="109"/>
      <c r="B10" s="38" t="s">
        <v>192</v>
      </c>
      <c r="C10" s="36" t="s">
        <v>193</v>
      </c>
      <c r="D10" s="3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7">
        <f t="shared" si="0"/>
        <v>0</v>
      </c>
      <c r="V10" s="35"/>
      <c r="W10" s="114"/>
    </row>
    <row r="11" spans="1:23" s="19" customFormat="1" ht="56.25" x14ac:dyDescent="0.25">
      <c r="A11" s="109" t="s">
        <v>194</v>
      </c>
      <c r="B11" s="38" t="s">
        <v>195</v>
      </c>
      <c r="C11" s="36" t="s">
        <v>196</v>
      </c>
      <c r="D11" s="3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7">
        <f t="shared" si="0"/>
        <v>0</v>
      </c>
      <c r="V11" s="35"/>
    </row>
    <row r="12" spans="1:23" s="19" customFormat="1" ht="78.75" x14ac:dyDescent="0.25">
      <c r="A12" s="109"/>
      <c r="B12" s="22" t="s">
        <v>197</v>
      </c>
      <c r="C12" s="36" t="s">
        <v>198</v>
      </c>
      <c r="D12" s="3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7">
        <f t="shared" si="0"/>
        <v>0</v>
      </c>
      <c r="V12" s="35"/>
    </row>
    <row r="13" spans="1:23" s="19" customFormat="1" ht="45" x14ac:dyDescent="0.25">
      <c r="A13" s="109"/>
      <c r="B13" s="38" t="s">
        <v>201</v>
      </c>
      <c r="C13" s="36" t="s">
        <v>200</v>
      </c>
      <c r="D13" s="36"/>
      <c r="E13" s="23"/>
      <c r="F13" s="23"/>
      <c r="G13" s="23"/>
      <c r="H13" s="23"/>
      <c r="I13" s="23"/>
      <c r="J13" s="23"/>
      <c r="K13" s="23"/>
      <c r="L13" s="23"/>
      <c r="M13" s="39"/>
      <c r="N13" s="23"/>
      <c r="O13" s="23"/>
      <c r="P13" s="23"/>
      <c r="Q13" s="23"/>
      <c r="R13" s="23"/>
      <c r="S13" s="23"/>
      <c r="T13" s="23"/>
      <c r="U13" s="37">
        <f>COUNTA(E13:T13)</f>
        <v>0</v>
      </c>
      <c r="V13" s="35"/>
    </row>
    <row r="14" spans="1:23" s="19" customFormat="1" ht="45" x14ac:dyDescent="0.25">
      <c r="A14" s="109"/>
      <c r="B14" s="38" t="s">
        <v>199</v>
      </c>
      <c r="C14" s="36" t="s">
        <v>202</v>
      </c>
      <c r="D14" s="36"/>
      <c r="E14" s="23"/>
      <c r="F14" s="23"/>
      <c r="G14" s="23"/>
      <c r="H14" s="23"/>
      <c r="I14" s="23"/>
      <c r="J14" s="23"/>
      <c r="K14" s="23"/>
      <c r="L14" s="23"/>
      <c r="M14" s="39"/>
      <c r="N14" s="23"/>
      <c r="O14" s="23"/>
      <c r="P14" s="23"/>
      <c r="Q14" s="23"/>
      <c r="R14" s="23"/>
      <c r="S14" s="23"/>
      <c r="T14" s="23"/>
      <c r="U14" s="37">
        <f t="shared" si="0"/>
        <v>0</v>
      </c>
      <c r="V14" s="35"/>
    </row>
    <row r="15" spans="1:23" s="19" customFormat="1" ht="67.5" x14ac:dyDescent="0.25">
      <c r="A15" s="109"/>
      <c r="B15" s="38" t="s">
        <v>203</v>
      </c>
      <c r="C15" s="36" t="s">
        <v>204</v>
      </c>
      <c r="D15" s="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7">
        <f t="shared" si="0"/>
        <v>0</v>
      </c>
      <c r="V15" s="35"/>
    </row>
    <row r="16" spans="1:23" s="19" customFormat="1" ht="56.25" x14ac:dyDescent="0.25">
      <c r="A16" s="109"/>
      <c r="B16" s="38" t="s">
        <v>205</v>
      </c>
      <c r="C16" s="36" t="s">
        <v>206</v>
      </c>
      <c r="D16" s="3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7">
        <f t="shared" si="0"/>
        <v>0</v>
      </c>
      <c r="V16" s="35"/>
    </row>
    <row r="17" spans="3:21" s="19" customFormat="1" ht="11.25" x14ac:dyDescent="0.25"/>
    <row r="18" spans="3:21" s="19" customFormat="1" ht="18.75" customHeight="1" x14ac:dyDescent="0.25">
      <c r="C18" s="88" t="s">
        <v>7</v>
      </c>
      <c r="D18" s="90"/>
      <c r="E18" s="41">
        <f t="shared" ref="E18:T18" si="1">COUNTA(E8:E16)</f>
        <v>0</v>
      </c>
      <c r="F18" s="41">
        <f t="shared" si="1"/>
        <v>0</v>
      </c>
      <c r="G18" s="41">
        <f t="shared" si="1"/>
        <v>0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41">
        <f>COUNTA(M8:M16)</f>
        <v>0</v>
      </c>
      <c r="N18" s="41">
        <f t="shared" si="1"/>
        <v>0</v>
      </c>
      <c r="O18" s="41">
        <f t="shared" si="1"/>
        <v>0</v>
      </c>
      <c r="P18" s="41">
        <f t="shared" si="1"/>
        <v>0</v>
      </c>
      <c r="Q18" s="41">
        <f t="shared" si="1"/>
        <v>0</v>
      </c>
      <c r="R18" s="41">
        <f t="shared" si="1"/>
        <v>0</v>
      </c>
      <c r="S18" s="41">
        <f t="shared" si="1"/>
        <v>0</v>
      </c>
      <c r="T18" s="41">
        <f t="shared" si="1"/>
        <v>0</v>
      </c>
      <c r="U18" s="29"/>
    </row>
    <row r="19" spans="3:21" s="19" customFormat="1" ht="18.75" customHeight="1" x14ac:dyDescent="0.25">
      <c r="C19" s="88" t="s">
        <v>8</v>
      </c>
      <c r="D19" s="90"/>
      <c r="E19" s="41">
        <v>0</v>
      </c>
      <c r="F19" s="41">
        <v>0.4</v>
      </c>
      <c r="G19" s="41">
        <v>0.7</v>
      </c>
      <c r="H19" s="41">
        <v>1</v>
      </c>
      <c r="I19" s="41">
        <v>1.4</v>
      </c>
      <c r="J19" s="41">
        <v>1.7</v>
      </c>
      <c r="K19" s="41">
        <v>2</v>
      </c>
      <c r="L19" s="41">
        <v>2.4</v>
      </c>
      <c r="M19" s="41">
        <v>2.7</v>
      </c>
      <c r="N19" s="41">
        <v>3</v>
      </c>
      <c r="O19" s="41">
        <v>3.4</v>
      </c>
      <c r="P19" s="41">
        <v>3.7</v>
      </c>
      <c r="Q19" s="41">
        <v>4</v>
      </c>
      <c r="R19" s="41">
        <v>4.4000000000000004</v>
      </c>
      <c r="S19" s="41">
        <v>4.7</v>
      </c>
      <c r="T19" s="41">
        <v>5</v>
      </c>
      <c r="U19" s="29"/>
    </row>
    <row r="20" spans="3:21" s="19" customFormat="1" ht="18.75" customHeight="1" x14ac:dyDescent="0.25">
      <c r="C20" s="88" t="s">
        <v>9</v>
      </c>
      <c r="D20" s="90"/>
      <c r="E20" s="50">
        <f>+E19*E18</f>
        <v>0</v>
      </c>
      <c r="F20" s="50">
        <f t="shared" ref="F20:T20" si="2">+F19*F18</f>
        <v>0</v>
      </c>
      <c r="G20" s="50">
        <f t="shared" si="2"/>
        <v>0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41">
        <f t="shared" si="2"/>
        <v>0</v>
      </c>
      <c r="L20" s="41">
        <f t="shared" si="2"/>
        <v>0</v>
      </c>
      <c r="M20" s="41">
        <f t="shared" si="2"/>
        <v>0</v>
      </c>
      <c r="N20" s="41">
        <f t="shared" si="2"/>
        <v>0</v>
      </c>
      <c r="O20" s="41">
        <f t="shared" si="2"/>
        <v>0</v>
      </c>
      <c r="P20" s="41">
        <f t="shared" si="2"/>
        <v>0</v>
      </c>
      <c r="Q20" s="41">
        <f t="shared" si="2"/>
        <v>0</v>
      </c>
      <c r="R20" s="41">
        <f t="shared" si="2"/>
        <v>0</v>
      </c>
      <c r="S20" s="41">
        <f t="shared" si="2"/>
        <v>0</v>
      </c>
      <c r="T20" s="41">
        <f t="shared" si="2"/>
        <v>0</v>
      </c>
      <c r="U20" s="29"/>
    </row>
    <row r="21" spans="3:21" s="19" customFormat="1" ht="18.75" customHeight="1" x14ac:dyDescent="0.25">
      <c r="C21" s="69" t="s">
        <v>266</v>
      </c>
      <c r="D21" s="70"/>
      <c r="E21" s="70"/>
      <c r="F21" s="70"/>
      <c r="G21" s="70"/>
      <c r="H21" s="70"/>
      <c r="I21" s="70"/>
      <c r="J21" s="71"/>
      <c r="K21" s="107">
        <f>+SUM($E$20:$T$20)/COUNTA(B8:B16)</f>
        <v>0</v>
      </c>
      <c r="L21" s="73"/>
      <c r="M21" s="76"/>
      <c r="N21" s="77"/>
      <c r="O21" s="77"/>
      <c r="P21" s="78"/>
      <c r="Q21" s="82" t="e">
        <f>VLOOKUP(K21,#REF!,4,TRUE)</f>
        <v>#REF!</v>
      </c>
      <c r="R21" s="83"/>
      <c r="S21" s="83"/>
      <c r="T21" s="84"/>
      <c r="U21" s="29"/>
    </row>
    <row r="22" spans="3:21" s="19" customFormat="1" ht="18.75" customHeight="1" x14ac:dyDescent="0.25">
      <c r="C22" s="91" t="s">
        <v>264</v>
      </c>
      <c r="D22" s="92"/>
      <c r="E22" s="92"/>
      <c r="F22" s="92"/>
      <c r="G22" s="92"/>
      <c r="H22" s="92"/>
      <c r="I22" s="92"/>
      <c r="J22" s="93"/>
      <c r="K22" s="108"/>
      <c r="L22" s="75"/>
      <c r="M22" s="79"/>
      <c r="N22" s="80"/>
      <c r="O22" s="80"/>
      <c r="P22" s="81"/>
      <c r="Q22" s="85"/>
      <c r="R22" s="86"/>
      <c r="S22" s="86"/>
      <c r="T22" s="87"/>
      <c r="U22" s="51"/>
    </row>
  </sheetData>
  <sheetProtection insertRows="0"/>
  <mergeCells count="25">
    <mergeCell ref="A8:A10"/>
    <mergeCell ref="A11:A16"/>
    <mergeCell ref="C22:J22"/>
    <mergeCell ref="C21:J21"/>
    <mergeCell ref="K21:L22"/>
    <mergeCell ref="M21:P22"/>
    <mergeCell ref="Q21:T22"/>
    <mergeCell ref="C18:D18"/>
    <mergeCell ref="C19:D19"/>
    <mergeCell ref="C20:D20"/>
    <mergeCell ref="A6:A7"/>
    <mergeCell ref="B6:B7"/>
    <mergeCell ref="D6:D7"/>
    <mergeCell ref="E6:G6"/>
    <mergeCell ref="H6:J6"/>
    <mergeCell ref="C6:C7"/>
    <mergeCell ref="B2:U3"/>
    <mergeCell ref="W8:W10"/>
    <mergeCell ref="U6:U7"/>
    <mergeCell ref="V6:V7"/>
    <mergeCell ref="B5:V5"/>
    <mergeCell ref="K6:M6"/>
    <mergeCell ref="N6:P6"/>
    <mergeCell ref="Q6:S6"/>
    <mergeCell ref="T6:T7"/>
  </mergeCells>
  <conditionalFormatting sqref="U8:U16">
    <cfRule type="cellIs" dxfId="17" priority="37" operator="greaterThan">
      <formula>1</formula>
    </cfRule>
    <cfRule type="cellIs" dxfId="16" priority="38" operator="equal">
      <formula>1</formula>
    </cfRule>
    <cfRule type="cellIs" dxfId="15" priority="39" operator="equal">
      <formula>0</formula>
    </cfRule>
  </conditionalFormatting>
  <conditionalFormatting sqref="U22 Q21">
    <cfRule type="cellIs" dxfId="14" priority="40" stopIfTrue="1" operator="equal">
      <formula>#REF!</formula>
    </cfRule>
    <cfRule type="cellIs" dxfId="13" priority="41" stopIfTrue="1" operator="equal">
      <formula>#REF!</formula>
    </cfRule>
    <cfRule type="cellIs" dxfId="12" priority="42" stopIfTrue="1" operator="equal">
      <formula>#REF!</formula>
    </cfRule>
    <cfRule type="cellIs" dxfId="11" priority="43" stopIfTrue="1" operator="equal">
      <formula>#REF!</formula>
    </cfRule>
    <cfRule type="cellIs" dxfId="10" priority="44" stopIfTrue="1" operator="equal">
      <formula>#REF!</formula>
    </cfRule>
    <cfRule type="cellIs" dxfId="9" priority="45" stopIfTrue="1" operator="equal">
      <formula>#REF!</formula>
    </cfRule>
  </conditionalFormatting>
  <dataValidations count="1">
    <dataValidation type="list" allowBlank="1" showDropDown="1" showInputMessage="1" showErrorMessage="1" errorTitle="IMPORTANTE" error="Por favor, indique con una &quot;X&quot; la casilla que mejor representa el nivel alcanzado por la organización en el elemento evaluado" sqref="E8:L16 O8:T16 N13:N16 M15:M16 M8:N12">
      <formula1>#REF!</formula1>
    </dataValidation>
  </dataValidations>
  <pageMargins left="0.9055118110236221" right="0.9055118110236221" top="0.35433070866141736" bottom="0.74803149606299213" header="0.31496062992125984" footer="0.31496062992125984"/>
  <pageSetup scale="6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19"/>
  <sheetViews>
    <sheetView view="pageBreakPreview" topLeftCell="B1" zoomScaleNormal="75" zoomScaleSheetLayoutView="100" workbookViewId="0">
      <pane ySplit="7" topLeftCell="A8" activePane="bottomLeft" state="frozen"/>
      <selection pane="bottomLeft" activeCell="D9" sqref="D9"/>
    </sheetView>
  </sheetViews>
  <sheetFormatPr baseColWidth="10" defaultColWidth="11" defaultRowHeight="12.75" x14ac:dyDescent="0.25"/>
  <cols>
    <col min="1" max="1" width="17.85546875" style="1" customWidth="1"/>
    <col min="2" max="4" width="25" style="1" customWidth="1"/>
    <col min="5" max="19" width="3.5703125" style="1" customWidth="1"/>
    <col min="20" max="20" width="14.28515625" style="1" customWidth="1"/>
    <col min="21" max="21" width="3.5703125" style="1" customWidth="1"/>
    <col min="22" max="22" width="30" style="1" customWidth="1"/>
    <col min="23" max="16384" width="11" style="1"/>
  </cols>
  <sheetData>
    <row r="1" spans="1:23" s="34" customFormat="1" ht="18.75" customHeight="1" x14ac:dyDescent="0.25">
      <c r="V1" s="5"/>
    </row>
    <row r="2" spans="1:23" s="34" customFormat="1" ht="18.75" customHeight="1" x14ac:dyDescent="0.25">
      <c r="B2" s="94" t="s">
        <v>267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2" t="s">
        <v>259</v>
      </c>
    </row>
    <row r="3" spans="1:23" s="34" customFormat="1" ht="18.7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1" t="s">
        <v>269</v>
      </c>
    </row>
    <row r="4" spans="1:23" s="34" customFormat="1" ht="18.75" customHeight="1" x14ac:dyDescent="0.25">
      <c r="V4" s="11" t="s">
        <v>252</v>
      </c>
    </row>
    <row r="5" spans="1:23" s="2" customFormat="1" ht="30.75" customHeight="1" x14ac:dyDescent="0.25">
      <c r="A5" s="3" t="s">
        <v>6</v>
      </c>
      <c r="B5" s="95" t="s">
        <v>207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3" s="4" customFormat="1" x14ac:dyDescent="0.25">
      <c r="A6" s="56" t="s">
        <v>0</v>
      </c>
      <c r="B6" s="56" t="s">
        <v>1</v>
      </c>
      <c r="C6" s="56" t="s">
        <v>219</v>
      </c>
      <c r="D6" s="56" t="s">
        <v>220</v>
      </c>
      <c r="E6" s="102" t="s">
        <v>13</v>
      </c>
      <c r="F6" s="102"/>
      <c r="G6" s="102"/>
      <c r="H6" s="103" t="s">
        <v>14</v>
      </c>
      <c r="I6" s="103"/>
      <c r="J6" s="103"/>
      <c r="K6" s="104" t="s">
        <v>15</v>
      </c>
      <c r="L6" s="104"/>
      <c r="M6" s="104"/>
      <c r="N6" s="105" t="s">
        <v>16</v>
      </c>
      <c r="O6" s="105"/>
      <c r="P6" s="105"/>
      <c r="Q6" s="99" t="s">
        <v>17</v>
      </c>
      <c r="R6" s="99"/>
      <c r="S6" s="99"/>
      <c r="T6" s="100" t="s">
        <v>18</v>
      </c>
      <c r="U6" s="101" t="s">
        <v>60</v>
      </c>
      <c r="V6" s="56" t="s">
        <v>5</v>
      </c>
    </row>
    <row r="7" spans="1:23" s="4" customFormat="1" x14ac:dyDescent="0.25">
      <c r="A7" s="56"/>
      <c r="B7" s="56"/>
      <c r="C7" s="56"/>
      <c r="D7" s="56"/>
      <c r="E7" s="6" t="s">
        <v>2</v>
      </c>
      <c r="F7" s="6" t="s">
        <v>3</v>
      </c>
      <c r="G7" s="6" t="s">
        <v>4</v>
      </c>
      <c r="H7" s="7" t="s">
        <v>2</v>
      </c>
      <c r="I7" s="7" t="s">
        <v>3</v>
      </c>
      <c r="J7" s="7" t="s">
        <v>4</v>
      </c>
      <c r="K7" s="8" t="s">
        <v>2</v>
      </c>
      <c r="L7" s="8" t="s">
        <v>3</v>
      </c>
      <c r="M7" s="8" t="s">
        <v>4</v>
      </c>
      <c r="N7" s="9" t="s">
        <v>2</v>
      </c>
      <c r="O7" s="9" t="s">
        <v>3</v>
      </c>
      <c r="P7" s="9" t="s">
        <v>4</v>
      </c>
      <c r="Q7" s="10" t="s">
        <v>2</v>
      </c>
      <c r="R7" s="10" t="s">
        <v>3</v>
      </c>
      <c r="S7" s="10" t="s">
        <v>4</v>
      </c>
      <c r="T7" s="100"/>
      <c r="U7" s="106"/>
      <c r="V7" s="56"/>
    </row>
    <row r="8" spans="1:23" s="19" customFormat="1" ht="33.75" x14ac:dyDescent="0.25">
      <c r="A8" s="109" t="s">
        <v>208</v>
      </c>
      <c r="B8" s="38" t="s">
        <v>209</v>
      </c>
      <c r="C8" s="36" t="s">
        <v>210</v>
      </c>
      <c r="D8" s="3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37">
        <f>COUNTA(E8:T8)</f>
        <v>0</v>
      </c>
      <c r="V8" s="35"/>
      <c r="W8" s="115"/>
    </row>
    <row r="9" spans="1:23" s="19" customFormat="1" ht="382.5" x14ac:dyDescent="0.25">
      <c r="A9" s="109"/>
      <c r="B9" s="38" t="s">
        <v>212</v>
      </c>
      <c r="C9" s="36" t="s">
        <v>211</v>
      </c>
      <c r="D9" s="36" t="s">
        <v>248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7">
        <f t="shared" ref="U9:U12" si="0">COUNTA(E9:T9)</f>
        <v>0</v>
      </c>
      <c r="V9" s="35"/>
      <c r="W9" s="115"/>
    </row>
    <row r="10" spans="1:23" s="19" customFormat="1" ht="101.25" x14ac:dyDescent="0.25">
      <c r="A10" s="109"/>
      <c r="B10" s="38" t="s">
        <v>213</v>
      </c>
      <c r="C10" s="36" t="s">
        <v>214</v>
      </c>
      <c r="D10" s="36" t="s">
        <v>249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7">
        <f t="shared" si="0"/>
        <v>0</v>
      </c>
      <c r="V10" s="35"/>
      <c r="W10" s="115"/>
    </row>
    <row r="11" spans="1:23" s="19" customFormat="1" ht="101.25" x14ac:dyDescent="0.25">
      <c r="A11" s="110" t="s">
        <v>215</v>
      </c>
      <c r="B11" s="38" t="s">
        <v>216</v>
      </c>
      <c r="C11" s="36" t="s">
        <v>263</v>
      </c>
      <c r="D11" s="36"/>
      <c r="E11" s="23"/>
      <c r="F11" s="23"/>
      <c r="G11" s="23"/>
      <c r="H11" s="23"/>
      <c r="I11" s="23"/>
      <c r="J11" s="23"/>
      <c r="K11" s="39"/>
      <c r="L11" s="23"/>
      <c r="M11" s="23"/>
      <c r="N11" s="23"/>
      <c r="O11" s="23"/>
      <c r="P11" s="23"/>
      <c r="Q11" s="23"/>
      <c r="R11" s="23"/>
      <c r="S11" s="23"/>
      <c r="T11" s="23"/>
      <c r="U11" s="37">
        <f t="shared" si="0"/>
        <v>0</v>
      </c>
      <c r="V11" s="35"/>
      <c r="W11" s="24"/>
    </row>
    <row r="12" spans="1:23" s="19" customFormat="1" ht="67.5" x14ac:dyDescent="0.25">
      <c r="A12" s="112"/>
      <c r="B12" s="22" t="s">
        <v>217</v>
      </c>
      <c r="C12" s="36" t="s">
        <v>262</v>
      </c>
      <c r="D12" s="3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7">
        <f t="shared" si="0"/>
        <v>0</v>
      </c>
      <c r="V12" s="35"/>
    </row>
    <row r="13" spans="1:23" s="19" customFormat="1" ht="101.25" x14ac:dyDescent="0.25">
      <c r="A13" s="35" t="s">
        <v>215</v>
      </c>
      <c r="B13" s="38" t="s">
        <v>218</v>
      </c>
      <c r="C13" s="36" t="s">
        <v>261</v>
      </c>
      <c r="D13" s="3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40"/>
      <c r="U13" s="37">
        <f>COUNTA(E13:S13)</f>
        <v>0</v>
      </c>
      <c r="V13" s="35"/>
      <c r="W13" s="24"/>
    </row>
    <row r="14" spans="1:23" s="19" customFormat="1" ht="11.25" x14ac:dyDescent="0.2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24"/>
    </row>
    <row r="15" spans="1:23" s="19" customFormat="1" ht="18.75" customHeight="1" x14ac:dyDescent="0.25">
      <c r="A15" s="27"/>
      <c r="B15" s="28"/>
      <c r="C15" s="88" t="s">
        <v>7</v>
      </c>
      <c r="D15" s="90"/>
      <c r="E15" s="41">
        <f t="shared" ref="E15:S15" si="1">COUNTA(E8:E13)</f>
        <v>0</v>
      </c>
      <c r="F15" s="41">
        <f t="shared" si="1"/>
        <v>0</v>
      </c>
      <c r="G15" s="41">
        <f t="shared" si="1"/>
        <v>0</v>
      </c>
      <c r="H15" s="41">
        <f t="shared" si="1"/>
        <v>0</v>
      </c>
      <c r="I15" s="41">
        <f t="shared" si="1"/>
        <v>0</v>
      </c>
      <c r="J15" s="41">
        <f t="shared" si="1"/>
        <v>0</v>
      </c>
      <c r="K15" s="41">
        <f t="shared" si="1"/>
        <v>0</v>
      </c>
      <c r="L15" s="41">
        <f>COUNTA(L8:L13)</f>
        <v>0</v>
      </c>
      <c r="M15" s="41">
        <f t="shared" si="1"/>
        <v>0</v>
      </c>
      <c r="N15" s="41">
        <f t="shared" si="1"/>
        <v>0</v>
      </c>
      <c r="O15" s="41">
        <f t="shared" si="1"/>
        <v>0</v>
      </c>
      <c r="P15" s="41">
        <f t="shared" si="1"/>
        <v>0</v>
      </c>
      <c r="Q15" s="41">
        <f t="shared" si="1"/>
        <v>0</v>
      </c>
      <c r="R15" s="41">
        <f t="shared" si="1"/>
        <v>0</v>
      </c>
      <c r="S15" s="41">
        <f t="shared" si="1"/>
        <v>0</v>
      </c>
      <c r="T15" s="41">
        <f>COUNTA(T8:T13)</f>
        <v>0</v>
      </c>
      <c r="U15" s="29"/>
      <c r="V15" s="30"/>
    </row>
    <row r="16" spans="1:23" s="19" customFormat="1" ht="18.75" customHeight="1" x14ac:dyDescent="0.25">
      <c r="A16" s="27"/>
      <c r="B16" s="28"/>
      <c r="C16" s="88" t="s">
        <v>8</v>
      </c>
      <c r="D16" s="90"/>
      <c r="E16" s="41">
        <v>0</v>
      </c>
      <c r="F16" s="41">
        <v>0.4</v>
      </c>
      <c r="G16" s="41">
        <v>0.7</v>
      </c>
      <c r="H16" s="41">
        <v>1</v>
      </c>
      <c r="I16" s="41">
        <v>1.4</v>
      </c>
      <c r="J16" s="41">
        <v>1.7</v>
      </c>
      <c r="K16" s="41">
        <v>2</v>
      </c>
      <c r="L16" s="41">
        <v>2.4</v>
      </c>
      <c r="M16" s="41">
        <v>2.7</v>
      </c>
      <c r="N16" s="41">
        <v>3</v>
      </c>
      <c r="O16" s="41">
        <v>3.4</v>
      </c>
      <c r="P16" s="41">
        <v>3.7</v>
      </c>
      <c r="Q16" s="41">
        <v>4</v>
      </c>
      <c r="R16" s="41">
        <v>4.4000000000000004</v>
      </c>
      <c r="S16" s="41">
        <v>4.7</v>
      </c>
      <c r="T16" s="41">
        <v>5</v>
      </c>
      <c r="U16" s="29"/>
      <c r="V16" s="30"/>
    </row>
    <row r="17" spans="1:22" s="19" customFormat="1" ht="18.75" customHeight="1" x14ac:dyDescent="0.25">
      <c r="A17" s="27"/>
      <c r="B17" s="28"/>
      <c r="C17" s="88" t="s">
        <v>9</v>
      </c>
      <c r="D17" s="90"/>
      <c r="E17" s="50">
        <f>+E16*E15</f>
        <v>0</v>
      </c>
      <c r="F17" s="50">
        <f t="shared" ref="F17:T17" si="2">+F16*F15</f>
        <v>0</v>
      </c>
      <c r="G17" s="50">
        <f t="shared" si="2"/>
        <v>0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29"/>
      <c r="V17" s="30"/>
    </row>
    <row r="18" spans="1:22" s="19" customFormat="1" ht="18.75" customHeight="1" x14ac:dyDescent="0.25">
      <c r="A18" s="27"/>
      <c r="B18" s="28"/>
      <c r="C18" s="69" t="s">
        <v>265</v>
      </c>
      <c r="D18" s="70"/>
      <c r="E18" s="70"/>
      <c r="F18" s="70"/>
      <c r="G18" s="70"/>
      <c r="H18" s="70"/>
      <c r="I18" s="70"/>
      <c r="J18" s="71"/>
      <c r="K18" s="107">
        <f>+SUM($E$17:$T$17)/COUNTA(B8:B13)</f>
        <v>0</v>
      </c>
      <c r="L18" s="73"/>
      <c r="M18" s="76"/>
      <c r="N18" s="77"/>
      <c r="O18" s="77"/>
      <c r="P18" s="78"/>
      <c r="Q18" s="82" t="e">
        <f>VLOOKUP(K18,#REF!,4,TRUE)</f>
        <v>#REF!</v>
      </c>
      <c r="R18" s="83"/>
      <c r="S18" s="83"/>
      <c r="T18" s="84"/>
      <c r="U18" s="29"/>
      <c r="V18" s="30"/>
    </row>
    <row r="19" spans="1:22" s="19" customFormat="1" ht="18.75" customHeight="1" x14ac:dyDescent="0.25">
      <c r="A19" s="31"/>
      <c r="B19" s="21"/>
      <c r="C19" s="91" t="s">
        <v>264</v>
      </c>
      <c r="D19" s="92"/>
      <c r="E19" s="92"/>
      <c r="F19" s="92"/>
      <c r="G19" s="92"/>
      <c r="H19" s="92"/>
      <c r="I19" s="92"/>
      <c r="J19" s="93"/>
      <c r="K19" s="108"/>
      <c r="L19" s="75"/>
      <c r="M19" s="79"/>
      <c r="N19" s="80"/>
      <c r="O19" s="80"/>
      <c r="P19" s="81"/>
      <c r="Q19" s="85"/>
      <c r="R19" s="86"/>
      <c r="S19" s="86"/>
      <c r="T19" s="87"/>
      <c r="U19" s="32"/>
      <c r="V19" s="33"/>
    </row>
  </sheetData>
  <sheetProtection insertRows="0"/>
  <mergeCells count="25">
    <mergeCell ref="V6:V7"/>
    <mergeCell ref="A11:A12"/>
    <mergeCell ref="K18:L19"/>
    <mergeCell ref="M18:P19"/>
    <mergeCell ref="Q18:T19"/>
    <mergeCell ref="C18:J18"/>
    <mergeCell ref="C15:D15"/>
    <mergeCell ref="C16:D16"/>
    <mergeCell ref="C17:D17"/>
    <mergeCell ref="C6:C7"/>
    <mergeCell ref="W8:W10"/>
    <mergeCell ref="C19:J19"/>
    <mergeCell ref="B2:U3"/>
    <mergeCell ref="A8:A10"/>
    <mergeCell ref="B5:V5"/>
    <mergeCell ref="A6:A7"/>
    <mergeCell ref="B6:B7"/>
    <mergeCell ref="D6:D7"/>
    <mergeCell ref="E6:G6"/>
    <mergeCell ref="H6:J6"/>
    <mergeCell ref="K6:M6"/>
    <mergeCell ref="N6:P6"/>
    <mergeCell ref="Q6:S6"/>
    <mergeCell ref="T6:T7"/>
    <mergeCell ref="U6:U7"/>
  </mergeCells>
  <conditionalFormatting sqref="U8:U13">
    <cfRule type="cellIs" dxfId="8" priority="1" operator="greaterThan">
      <formula>1</formula>
    </cfRule>
    <cfRule type="cellIs" dxfId="7" priority="2" operator="equal">
      <formula>1</formula>
    </cfRule>
    <cfRule type="cellIs" dxfId="6" priority="3" operator="equal">
      <formula>0</formula>
    </cfRule>
  </conditionalFormatting>
  <conditionalFormatting sqref="U19 Q18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equal">
      <formula>#REF!</formula>
    </cfRule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equal">
      <formula>#REF!</formula>
    </cfRule>
  </conditionalFormatting>
  <dataValidations count="1">
    <dataValidation type="list" allowBlank="1" showDropDown="1" showInputMessage="1" showErrorMessage="1" errorTitle="IMPORTANTE" error="Por favor, indique con una &quot;X&quot; la casilla que mejor representa el nivel alcanzado por la organización en el elemento evaluado" sqref="E8:J13 L11:L13 M8:S13 T8:T12 K8:L10 K12:K13">
      <formula1>#REF!</formula1>
    </dataValidation>
  </dataValidations>
  <pageMargins left="0.9055118110236221" right="0.9055118110236221" top="0.74803149606299213" bottom="0.74803149606299213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AMBIENTE DE CONTROL</vt:lpstr>
      <vt:lpstr>PLANIFICACIÓN</vt:lpstr>
      <vt:lpstr>IMPLEMENTACIÓN</vt:lpstr>
      <vt:lpstr>EVALUACIÓN</vt:lpstr>
      <vt:lpstr>MEJORA</vt:lpstr>
      <vt:lpstr>'AMBIENTE DE CONTROL'!Área_de_impresión</vt:lpstr>
      <vt:lpstr>EVALUACIÓN!Área_de_impresión</vt:lpstr>
      <vt:lpstr>IMPLEMENTACIÓN!Área_de_impresión</vt:lpstr>
      <vt:lpstr>MEJORA!Área_de_impresión</vt:lpstr>
      <vt:lpstr>PLANIFICACIÓN!Área_de_impresión</vt:lpstr>
      <vt:lpstr>'AMBIENTE DE CONTROL'!Títulos_a_imprimir</vt:lpstr>
      <vt:lpstr>EVALUACIÓN!Títulos_a_imprimir</vt:lpstr>
      <vt:lpstr>IMPLEMENTACIÓN!Títulos_a_imprimir</vt:lpstr>
      <vt:lpstr>MEJORA!Títulos_a_imprimir</vt:lpstr>
      <vt:lpstr>PLANIFICACIÓN!Títulos_a_imprimir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Raquel Samaniego S.</dc:creator>
  <cp:lastModifiedBy>Marco Duarte</cp:lastModifiedBy>
  <cp:lastPrinted>2020-07-29T15:13:41Z</cp:lastPrinted>
  <dcterms:created xsi:type="dcterms:W3CDTF">2016-10-21T15:03:26Z</dcterms:created>
  <dcterms:modified xsi:type="dcterms:W3CDTF">2022-08-09T17:24:48Z</dcterms:modified>
</cp:coreProperties>
</file>